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1" i="1" l="1"/>
  <c r="F20" i="1"/>
  <c r="F18" i="1"/>
  <c r="F19" i="1" l="1"/>
  <c r="F9" i="1"/>
  <c r="F10" i="1"/>
  <c r="F11" i="1"/>
  <c r="F12" i="1"/>
  <c r="F13" i="1"/>
  <c r="F14" i="1"/>
  <c r="F15" i="1"/>
  <c r="F16" i="1"/>
  <c r="F17" i="1"/>
  <c r="F8" i="1"/>
  <c r="F22" i="1" l="1"/>
  <c r="D22" i="1"/>
  <c r="G21" i="1" l="1"/>
  <c r="H21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8" i="1"/>
  <c r="G22" i="1" l="1"/>
  <c r="H8" i="1"/>
  <c r="H22" i="1" s="1"/>
</calcChain>
</file>

<file path=xl/sharedStrings.xml><?xml version="1.0" encoding="utf-8"?>
<sst xmlns="http://schemas.openxmlformats.org/spreadsheetml/2006/main" count="40" uniqueCount="31">
  <si>
    <t>Rektorát, Beethovenova 2</t>
  </si>
  <si>
    <t>typ povrchu</t>
  </si>
  <si>
    <t>parkety</t>
  </si>
  <si>
    <t>chodby</t>
  </si>
  <si>
    <t>dlažba</t>
  </si>
  <si>
    <t>schodiště</t>
  </si>
  <si>
    <t>PVC</t>
  </si>
  <si>
    <t>plovoucí podlaha</t>
  </si>
  <si>
    <t xml:space="preserve">Celkem </t>
  </si>
  <si>
    <t>plocha v m²</t>
  </si>
  <si>
    <t>kancelář rektora, zasedací místnost</t>
  </si>
  <si>
    <t>kuchyňka, sklad</t>
  </si>
  <si>
    <t>výtah</t>
  </si>
  <si>
    <t>koberec</t>
  </si>
  <si>
    <t>učebny, kabinet jazyků</t>
  </si>
  <si>
    <t>servrovna</t>
  </si>
  <si>
    <t>sociální zařízení, kuchyňka, sklad</t>
  </si>
  <si>
    <t>spisovna, sklad</t>
  </si>
  <si>
    <t>dílna</t>
  </si>
  <si>
    <t xml:space="preserve">Kč bez DPH/ 1 měsíc (cena za 21 dní)* </t>
  </si>
  <si>
    <t>Kč bez DPH/den</t>
  </si>
  <si>
    <t xml:space="preserve">Kč bez DPH/1 rok </t>
  </si>
  <si>
    <t>pokladna</t>
  </si>
  <si>
    <t>kancelář kvestorky, sekretariát</t>
  </si>
  <si>
    <t>čisticí zóny před vstupem na rektorát</t>
  </si>
  <si>
    <t xml:space="preserve">Požadované úklidové práce a jejich četnost viz. Specifikace úklidovoých prací a jejich četnost (příloha č. 2) </t>
  </si>
  <si>
    <t xml:space="preserve">Uchazeč stanoví pouze průměrnou cenu za m² ve žlutě podbarvených buňkách, ostatní části nevyplňuje. </t>
  </si>
  <si>
    <r>
      <t>průměrná cena za m</t>
    </r>
    <r>
      <rPr>
        <b/>
        <sz val="12"/>
        <color theme="1"/>
        <rFont val="Calibri"/>
        <family val="2"/>
        <charset val="238"/>
      </rPr>
      <t>² podl.pl.</t>
    </r>
  </si>
  <si>
    <t xml:space="preserve">kanceláře </t>
  </si>
  <si>
    <t>Poznámky:</t>
  </si>
  <si>
    <t>Příloha č. 1 - Pravidelný úklid vnitřních prostor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</si>
</sst>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2" xfId="0" applyFont="1" applyBorder="1"/>
    <xf numFmtId="2" fontId="0" fillId="0" borderId="4" xfId="0" applyNumberFormat="1" applyFont="1" applyBorder="1"/>
    <xf numFmtId="2" fontId="0" fillId="0" borderId="3" xfId="0" applyNumberFormat="1" applyFont="1" applyBorder="1"/>
    <xf numFmtId="0" fontId="2" fillId="0" borderId="0" xfId="0" applyFont="1"/>
    <xf numFmtId="0" fontId="0" fillId="0" borderId="2" xfId="0" applyBorder="1"/>
    <xf numFmtId="0" fontId="3" fillId="0" borderId="0" xfId="0" applyFont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2" xfId="0" applyFont="1" applyBorder="1"/>
    <xf numFmtId="2" fontId="6" fillId="0" borderId="2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0" borderId="13" xfId="0" applyFont="1" applyBorder="1"/>
    <xf numFmtId="2" fontId="6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/>
    <xf numFmtId="2" fontId="0" fillId="0" borderId="15" xfId="0" applyNumberFormat="1" applyFont="1" applyBorder="1"/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vertical="center"/>
    </xf>
    <xf numFmtId="2" fontId="8" fillId="2" borderId="11" xfId="0" applyNumberFormat="1" applyFont="1" applyFill="1" applyBorder="1" applyAlignment="1">
      <alignment vertical="center"/>
    </xf>
    <xf numFmtId="2" fontId="0" fillId="0" borderId="7" xfId="0" applyNumberFormat="1" applyFont="1" applyBorder="1" applyAlignment="1">
      <alignment horizontal="right"/>
    </xf>
    <xf numFmtId="2" fontId="0" fillId="0" borderId="7" xfId="0" applyNumberFormat="1" applyFont="1" applyBorder="1"/>
    <xf numFmtId="2" fontId="0" fillId="0" borderId="16" xfId="0" applyNumberFormat="1" applyFont="1" applyBorder="1"/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6" fillId="0" borderId="0" xfId="0" applyFont="1"/>
    <xf numFmtId="2" fontId="0" fillId="3" borderId="7" xfId="0" applyNumberFormat="1" applyFont="1" applyFill="1" applyBorder="1" applyAlignment="1" applyProtection="1">
      <alignment horizontal="right"/>
      <protection locked="0"/>
    </xf>
    <xf numFmtId="2" fontId="0" fillId="3" borderId="14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tabSelected="1" topLeftCell="A4" workbookViewId="0">
      <selection activeCell="J10" sqref="J10"/>
    </sheetView>
  </sheetViews>
  <sheetFormatPr defaultRowHeight="15" x14ac:dyDescent="0.25"/>
  <cols>
    <col min="1" max="1" width="9.140625" style="1"/>
    <col min="2" max="3" width="20.7109375" customWidth="1"/>
    <col min="4" max="6" width="20.7109375" style="17" customWidth="1"/>
    <col min="7" max="8" width="20.7109375" customWidth="1"/>
    <col min="9" max="9" width="19" customWidth="1"/>
  </cols>
  <sheetData>
    <row r="3" spans="1:8" ht="15" customHeight="1" x14ac:dyDescent="0.35">
      <c r="B3" s="8"/>
      <c r="C3" s="6"/>
      <c r="D3" s="13"/>
      <c r="E3" s="13"/>
      <c r="F3" s="13"/>
      <c r="G3" s="2"/>
      <c r="H3" s="2"/>
    </row>
    <row r="4" spans="1:8" x14ac:dyDescent="0.25">
      <c r="B4" s="2"/>
      <c r="C4" s="2"/>
      <c r="D4" s="13"/>
      <c r="E4" s="13"/>
      <c r="F4" s="13"/>
      <c r="G4" s="2"/>
      <c r="H4" s="2"/>
    </row>
    <row r="5" spans="1:8" ht="18.75" x14ac:dyDescent="0.3">
      <c r="B5" s="48" t="s">
        <v>30</v>
      </c>
      <c r="C5" s="19"/>
      <c r="D5" s="20"/>
      <c r="E5" s="20"/>
      <c r="F5" s="20"/>
      <c r="G5" s="19"/>
      <c r="H5" s="2"/>
    </row>
    <row r="6" spans="1:8" ht="15.75" thickBot="1" x14ac:dyDescent="0.3">
      <c r="B6" s="24"/>
      <c r="C6" s="2"/>
      <c r="D6" s="13"/>
      <c r="E6" s="13"/>
      <c r="F6" s="13"/>
      <c r="G6" s="2"/>
      <c r="H6" s="2"/>
    </row>
    <row r="7" spans="1:8" ht="35.25" customHeight="1" thickBot="1" x14ac:dyDescent="0.3">
      <c r="B7" s="43" t="s">
        <v>0</v>
      </c>
      <c r="C7" s="44" t="s">
        <v>1</v>
      </c>
      <c r="D7" s="45" t="s">
        <v>9</v>
      </c>
      <c r="E7" s="46" t="s">
        <v>27</v>
      </c>
      <c r="F7" s="45" t="s">
        <v>20</v>
      </c>
      <c r="G7" s="46" t="s">
        <v>19</v>
      </c>
      <c r="H7" s="47" t="s">
        <v>21</v>
      </c>
    </row>
    <row r="8" spans="1:8" ht="20.100000000000001" customHeight="1" thickTop="1" x14ac:dyDescent="0.25">
      <c r="A8" s="18"/>
      <c r="B8" s="11" t="s">
        <v>28</v>
      </c>
      <c r="C8" s="9" t="s">
        <v>13</v>
      </c>
      <c r="D8" s="15">
        <v>308.2</v>
      </c>
      <c r="E8" s="51">
        <v>0</v>
      </c>
      <c r="F8" s="40">
        <f>D8*E8</f>
        <v>0</v>
      </c>
      <c r="G8" s="41">
        <f>F8*21</f>
        <v>0</v>
      </c>
      <c r="H8" s="42">
        <f>G8*12</f>
        <v>0</v>
      </c>
    </row>
    <row r="9" spans="1:8" ht="20.100000000000001" customHeight="1" x14ac:dyDescent="0.25">
      <c r="A9" s="18"/>
      <c r="B9" s="26" t="s">
        <v>22</v>
      </c>
      <c r="C9" s="9" t="s">
        <v>6</v>
      </c>
      <c r="D9" s="15">
        <v>5.2</v>
      </c>
      <c r="E9" s="51">
        <v>0</v>
      </c>
      <c r="F9" s="23">
        <f t="shared" ref="F9:F19" si="0">D9*E9</f>
        <v>0</v>
      </c>
      <c r="G9" s="4">
        <f t="shared" ref="G9:G21" si="1">F9*21</f>
        <v>0</v>
      </c>
      <c r="H9" s="5">
        <f t="shared" ref="H9:H21" si="2">G9*12</f>
        <v>0</v>
      </c>
    </row>
    <row r="10" spans="1:8" ht="30" x14ac:dyDescent="0.25">
      <c r="A10" s="18"/>
      <c r="B10" s="10" t="s">
        <v>23</v>
      </c>
      <c r="C10" s="7" t="s">
        <v>13</v>
      </c>
      <c r="D10" s="14">
        <v>51</v>
      </c>
      <c r="E10" s="51">
        <v>0</v>
      </c>
      <c r="F10" s="23">
        <f t="shared" si="0"/>
        <v>0</v>
      </c>
      <c r="G10" s="4">
        <f t="shared" si="1"/>
        <v>0</v>
      </c>
      <c r="H10" s="5">
        <f t="shared" si="2"/>
        <v>0</v>
      </c>
    </row>
    <row r="11" spans="1:8" ht="30" x14ac:dyDescent="0.25">
      <c r="A11" s="18"/>
      <c r="B11" s="11" t="s">
        <v>10</v>
      </c>
      <c r="C11" s="9" t="s">
        <v>2</v>
      </c>
      <c r="D11" s="15">
        <v>57</v>
      </c>
      <c r="E11" s="51">
        <v>0</v>
      </c>
      <c r="F11" s="23">
        <f t="shared" si="0"/>
        <v>0</v>
      </c>
      <c r="G11" s="4">
        <f t="shared" si="1"/>
        <v>0</v>
      </c>
      <c r="H11" s="5">
        <f t="shared" si="2"/>
        <v>0</v>
      </c>
    </row>
    <row r="12" spans="1:8" ht="20.100000000000001" customHeight="1" x14ac:dyDescent="0.25">
      <c r="A12" s="18"/>
      <c r="B12" s="10" t="s">
        <v>11</v>
      </c>
      <c r="C12" s="3" t="s">
        <v>7</v>
      </c>
      <c r="D12" s="14">
        <v>11.9</v>
      </c>
      <c r="E12" s="51">
        <v>0</v>
      </c>
      <c r="F12" s="23">
        <f t="shared" si="0"/>
        <v>0</v>
      </c>
      <c r="G12" s="4">
        <f t="shared" si="1"/>
        <v>0</v>
      </c>
      <c r="H12" s="5">
        <f t="shared" si="2"/>
        <v>0</v>
      </c>
    </row>
    <row r="13" spans="1:8" ht="20.100000000000001" customHeight="1" x14ac:dyDescent="0.25">
      <c r="A13" s="18"/>
      <c r="B13" s="25" t="s">
        <v>3</v>
      </c>
      <c r="C13" s="3" t="s">
        <v>4</v>
      </c>
      <c r="D13" s="14">
        <v>134.19999999999999</v>
      </c>
      <c r="E13" s="51">
        <v>0</v>
      </c>
      <c r="F13" s="23">
        <f t="shared" si="0"/>
        <v>0</v>
      </c>
      <c r="G13" s="4">
        <f t="shared" si="1"/>
        <v>0</v>
      </c>
      <c r="H13" s="5">
        <f t="shared" si="2"/>
        <v>0</v>
      </c>
    </row>
    <row r="14" spans="1:8" ht="20.100000000000001" customHeight="1" x14ac:dyDescent="0.25">
      <c r="A14" s="18"/>
      <c r="B14" s="11" t="s">
        <v>12</v>
      </c>
      <c r="C14" s="9" t="s">
        <v>13</v>
      </c>
      <c r="D14" s="15">
        <v>2.2000000000000002</v>
      </c>
      <c r="E14" s="51">
        <v>0</v>
      </c>
      <c r="F14" s="23">
        <f t="shared" si="0"/>
        <v>0</v>
      </c>
      <c r="G14" s="4">
        <f t="shared" si="1"/>
        <v>0</v>
      </c>
      <c r="H14" s="5">
        <f t="shared" si="2"/>
        <v>0</v>
      </c>
    </row>
    <row r="15" spans="1:8" ht="20.100000000000001" customHeight="1" x14ac:dyDescent="0.25">
      <c r="A15" s="18"/>
      <c r="B15" s="25" t="s">
        <v>5</v>
      </c>
      <c r="C15" s="7" t="s">
        <v>13</v>
      </c>
      <c r="D15" s="14">
        <v>21</v>
      </c>
      <c r="E15" s="51">
        <v>0</v>
      </c>
      <c r="F15" s="23">
        <f t="shared" si="0"/>
        <v>0</v>
      </c>
      <c r="G15" s="4">
        <f t="shared" si="1"/>
        <v>0</v>
      </c>
      <c r="H15" s="5">
        <f t="shared" si="2"/>
        <v>0</v>
      </c>
    </row>
    <row r="16" spans="1:8" ht="30" x14ac:dyDescent="0.25">
      <c r="A16" s="18"/>
      <c r="B16" s="10" t="s">
        <v>16</v>
      </c>
      <c r="C16" s="3" t="s">
        <v>4</v>
      </c>
      <c r="D16" s="14">
        <v>46.3</v>
      </c>
      <c r="E16" s="51">
        <v>0</v>
      </c>
      <c r="F16" s="23">
        <f t="shared" si="0"/>
        <v>0</v>
      </c>
      <c r="G16" s="4">
        <f t="shared" si="1"/>
        <v>0</v>
      </c>
      <c r="H16" s="5">
        <f t="shared" si="2"/>
        <v>0</v>
      </c>
    </row>
    <row r="17" spans="1:8" ht="30" x14ac:dyDescent="0.25">
      <c r="A17" s="18"/>
      <c r="B17" s="10" t="s">
        <v>14</v>
      </c>
      <c r="C17" s="3" t="s">
        <v>6</v>
      </c>
      <c r="D17" s="14">
        <v>82</v>
      </c>
      <c r="E17" s="51">
        <v>0</v>
      </c>
      <c r="F17" s="23">
        <f t="shared" si="0"/>
        <v>0</v>
      </c>
      <c r="G17" s="4">
        <f t="shared" si="1"/>
        <v>0</v>
      </c>
      <c r="H17" s="5">
        <f t="shared" si="2"/>
        <v>0</v>
      </c>
    </row>
    <row r="18" spans="1:8" ht="20.100000000000001" customHeight="1" x14ac:dyDescent="0.25">
      <c r="A18" s="18"/>
      <c r="B18" s="10" t="s">
        <v>17</v>
      </c>
      <c r="C18" s="7" t="s">
        <v>4</v>
      </c>
      <c r="D18" s="16">
        <v>36.4</v>
      </c>
      <c r="E18" s="51">
        <v>0</v>
      </c>
      <c r="F18" s="23">
        <f>(D18*E18)/21</f>
        <v>0</v>
      </c>
      <c r="G18" s="4">
        <f t="shared" si="1"/>
        <v>0</v>
      </c>
      <c r="H18" s="5">
        <f t="shared" si="2"/>
        <v>0</v>
      </c>
    </row>
    <row r="19" spans="1:8" ht="20.100000000000001" customHeight="1" x14ac:dyDescent="0.25">
      <c r="A19" s="18"/>
      <c r="B19" s="10" t="s">
        <v>18</v>
      </c>
      <c r="C19" s="7" t="s">
        <v>6</v>
      </c>
      <c r="D19" s="14">
        <v>7</v>
      </c>
      <c r="E19" s="51">
        <v>0</v>
      </c>
      <c r="F19" s="23">
        <f t="shared" si="0"/>
        <v>0</v>
      </c>
      <c r="G19" s="4">
        <f t="shared" si="1"/>
        <v>0</v>
      </c>
      <c r="H19" s="5">
        <f t="shared" si="2"/>
        <v>0</v>
      </c>
    </row>
    <row r="20" spans="1:8" ht="20.100000000000001" customHeight="1" x14ac:dyDescent="0.25">
      <c r="A20" s="18"/>
      <c r="B20" s="26" t="s">
        <v>15</v>
      </c>
      <c r="C20" s="21" t="s">
        <v>4</v>
      </c>
      <c r="D20" s="22">
        <v>6.5</v>
      </c>
      <c r="E20" s="51">
        <v>0</v>
      </c>
      <c r="F20" s="23">
        <f>(D20*E20)/(3*21)</f>
        <v>0</v>
      </c>
      <c r="G20" s="4">
        <f t="shared" si="1"/>
        <v>0</v>
      </c>
      <c r="H20" s="5">
        <f t="shared" si="2"/>
        <v>0</v>
      </c>
    </row>
    <row r="21" spans="1:8" ht="30.75" thickBot="1" x14ac:dyDescent="0.3">
      <c r="A21" s="18"/>
      <c r="B21" s="27" t="s">
        <v>24</v>
      </c>
      <c r="C21" s="28" t="s">
        <v>13</v>
      </c>
      <c r="D21" s="29">
        <v>6.86</v>
      </c>
      <c r="E21" s="52">
        <v>0</v>
      </c>
      <c r="F21" s="30">
        <f>(D21*E21)/5</f>
        <v>0</v>
      </c>
      <c r="G21" s="31">
        <f t="shared" si="1"/>
        <v>0</v>
      </c>
      <c r="H21" s="32">
        <f t="shared" si="2"/>
        <v>0</v>
      </c>
    </row>
    <row r="22" spans="1:8" ht="25.5" customHeight="1" thickTop="1" thickBot="1" x14ac:dyDescent="0.35">
      <c r="A22" s="12"/>
      <c r="B22" s="33" t="s">
        <v>8</v>
      </c>
      <c r="C22" s="34"/>
      <c r="D22" s="35">
        <f>SUM(D8:D21)</f>
        <v>775.76</v>
      </c>
      <c r="E22" s="36"/>
      <c r="F22" s="37">
        <f>SUM(F8:F21)</f>
        <v>0</v>
      </c>
      <c r="G22" s="38">
        <f>SUM(G8:G21)</f>
        <v>0</v>
      </c>
      <c r="H22" s="39">
        <f>SUM(H8:H21)</f>
        <v>0</v>
      </c>
    </row>
    <row r="25" spans="1:8" x14ac:dyDescent="0.25">
      <c r="B25" s="49" t="s">
        <v>29</v>
      </c>
    </row>
    <row r="26" spans="1:8" x14ac:dyDescent="0.25">
      <c r="B26" s="50" t="s">
        <v>25</v>
      </c>
    </row>
    <row r="27" spans="1:8" x14ac:dyDescent="0.25">
      <c r="B27" s="50" t="s">
        <v>26</v>
      </c>
    </row>
  </sheetData>
  <sheetProtection password="D823" sheet="1" objects="1" scenarios="1"/>
  <pageMargins left="0.7" right="0.7" top="0.78740157499999996" bottom="0.78740157499999996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Cesarova</dc:creator>
  <cp:lastModifiedBy>Alena Cesarova</cp:lastModifiedBy>
  <cp:lastPrinted>2015-11-03T12:20:16Z</cp:lastPrinted>
  <dcterms:created xsi:type="dcterms:W3CDTF">2014-10-14T05:03:41Z</dcterms:created>
  <dcterms:modified xsi:type="dcterms:W3CDTF">2015-11-19T06:30:32Z</dcterms:modified>
</cp:coreProperties>
</file>