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Divadelní fakulta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<sst xmlns="http://schemas.openxmlformats.org/spreadsheetml/2006/main" count="351" uniqueCount="121">
  <si>
    <t>Popis předmětu veřejné zakázky</t>
  </si>
  <si>
    <t>Specifikace předmětu</t>
  </si>
  <si>
    <t>Měrná jednotka</t>
  </si>
  <si>
    <t>Adresa budovy</t>
  </si>
  <si>
    <t>Zodpovědná osoba</t>
  </si>
  <si>
    <t>Telefonní číslo</t>
  </si>
  <si>
    <t>Ks</t>
  </si>
  <si>
    <t>Požadován originální toner</t>
  </si>
  <si>
    <t>ks/2500 stran</t>
  </si>
  <si>
    <t>E-mail zodpovědné osoby</t>
  </si>
  <si>
    <t>ks/1600 stran</t>
  </si>
  <si>
    <t>ks/2000 stran</t>
  </si>
  <si>
    <t>ks/2300 stran</t>
  </si>
  <si>
    <t>Položka č.</t>
  </si>
  <si>
    <t>1.</t>
  </si>
  <si>
    <t>2.</t>
  </si>
  <si>
    <t>3.</t>
  </si>
  <si>
    <t>4.</t>
  </si>
  <si>
    <t>5.</t>
  </si>
  <si>
    <t>8.</t>
  </si>
  <si>
    <t>6.</t>
  </si>
  <si>
    <t>7.</t>
  </si>
  <si>
    <t>9.</t>
  </si>
  <si>
    <t>10.</t>
  </si>
  <si>
    <t>Náplň do laserové tiskárny HP Laser Jet - CE505A</t>
  </si>
  <si>
    <t>Požadován renovovaný toner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</si>
  <si>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</si>
  <si>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</si>
  <si>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</si>
  <si>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</si>
  <si>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</si>
  <si>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</si>
  <si>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</si>
  <si>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</si>
  <si>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</si>
  <si>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</si>
  <si>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</si>
  <si>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</si>
  <si>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</si>
  <si>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</si>
  <si>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</si>
  <si>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</si>
  <si>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</si>
  <si>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</si>
  <si>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</si>
  <si>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</si>
  <si>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</si>
  <si>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</si>
  <si>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ks/6000 stran</t>
  </si>
  <si>
    <t>ks/12000 stran</t>
  </si>
  <si>
    <t>ks/1500 stran</t>
  </si>
  <si>
    <t>Náplň do laserové tiskárny HP Laser Jet - CE 285A</t>
  </si>
  <si>
    <t>Mozartova 1, Brno</t>
  </si>
  <si>
    <t>Ing. Lenka Vítková</t>
  </si>
  <si>
    <t>lvitkova@jamu.cz</t>
  </si>
  <si>
    <t>Náplň do laserové tiskárny Canon - 718BK</t>
  </si>
  <si>
    <t>ks/3400 stran</t>
  </si>
  <si>
    <t>Náplň do laserové tiskárny Canon - 718C</t>
  </si>
  <si>
    <t>ks/2900 stran</t>
  </si>
  <si>
    <t>Náplň do laserové tiskárny Canon - 718M</t>
  </si>
  <si>
    <t>Náplň do laserové tiskárny Canon - 718Y</t>
  </si>
  <si>
    <t>Náplň do laserové tiskárny HP Laser Jet - CB435A</t>
  </si>
  <si>
    <t>Náplň do laserové tiskárny HP Laser Jet - CF283A</t>
  </si>
  <si>
    <t>Náplň do laserové tiskárny HP Laser Jet - CF410A</t>
  </si>
  <si>
    <t>Náplň do laserové tiskárny HP Laser Jet - CF411A</t>
  </si>
  <si>
    <t>Náplň do laserové tiskárny HP Laser Jet - CF412A</t>
  </si>
  <si>
    <t>Náplň do laserové tiskárny HP Laser Jet - CF413A</t>
  </si>
  <si>
    <t>Náplň do laserové tiskárny HP Laser Jet - Q2624</t>
  </si>
  <si>
    <t>Náplň do laserové tiskárny HP Laser Jet - Q2613X</t>
  </si>
  <si>
    <t>ks/4000 stran</t>
  </si>
  <si>
    <t>Náplň do laserové tiskárny HP Laser Jet - C7115A</t>
  </si>
  <si>
    <t>Náplň do laserové tiskárny HP Laser Jet - C4092A</t>
  </si>
  <si>
    <t>Náplň do kopírovacího stroje Kyocera -TK-8315K</t>
  </si>
  <si>
    <t>Náplň do kopírovacího stroje Kyocera - TK-8315C</t>
  </si>
  <si>
    <t>Náplň do kopírovacího stroje Kyocera - TK-8315M</t>
  </si>
  <si>
    <t>Náplň do kopírovacího stroje Kyocera - TK-8315Y</t>
  </si>
  <si>
    <t>Náplň do faxu Toshiba TK-18</t>
  </si>
  <si>
    <t>ks/7200 stran</t>
  </si>
  <si>
    <t>Náplň do laserové tiskárny HP Laser Jet - CE740A</t>
  </si>
  <si>
    <t>ks/7000 stran</t>
  </si>
  <si>
    <t>Náplň do laserové tiskárny HP Laser Jet - CE741A</t>
  </si>
  <si>
    <t>ks/7300 stran</t>
  </si>
  <si>
    <t>Náplň do laserové tiskárny HP Laser Jet - CE742A</t>
  </si>
  <si>
    <t>Náplň do laserové tiskárny HP Laser Jet - CE743A</t>
  </si>
  <si>
    <t>Náplň do laserové tiskárny HP Laser Jet - CE320A</t>
  </si>
  <si>
    <t>Náplň do laserové tiskárny HP Laser Jet - CE321A</t>
  </si>
  <si>
    <t>ks/1300 stran</t>
  </si>
  <si>
    <t>Náplň do laserové tiskárny HP Laser Jet - CE322A</t>
  </si>
  <si>
    <t>Náplň do laserové tiskárny HP Laser Jet - CE323A</t>
  </si>
  <si>
    <t>Náplň do laserové tiskárny HP Laser Jet - CE390A</t>
  </si>
  <si>
    <t>ks/10000 stran</t>
  </si>
  <si>
    <t>Náplň do laserové tiskárny HP Laser Jet - Q3960</t>
  </si>
  <si>
    <t>ks/5000 stran</t>
  </si>
  <si>
    <t>Náplň do laserové tiskárny HP Laser Jet - Q3961</t>
  </si>
  <si>
    <t>33.</t>
  </si>
  <si>
    <t>Náplň do laserové tiskárny HP Laser Jet - Q3962</t>
  </si>
  <si>
    <t>34.</t>
  </si>
  <si>
    <t>Náplň do laserové tiskárny HP Laser Jet - Q3963</t>
  </si>
  <si>
    <t>35.</t>
  </si>
  <si>
    <t xml:space="preserve">Obrazový válec pro tiskárnu HP Laser Jet - Q3964 </t>
  </si>
  <si>
    <t>ks/min. 20 000 černobílých výtisků A4 nebo 5000 barevných výtisků A4</t>
  </si>
  <si>
    <t>36.</t>
  </si>
  <si>
    <t>Náplň do laserové tiskárny HP Laser Jet - Q2612</t>
  </si>
  <si>
    <t>37.</t>
  </si>
  <si>
    <t>Náplň do laserové tiskárny HP Laser Jet - CE278A</t>
  </si>
  <si>
    <t>ks/2100 stran</t>
  </si>
  <si>
    <t>38.</t>
  </si>
  <si>
    <t>Toner do zařízení Konica Minolta - 101B</t>
  </si>
  <si>
    <t>ks/220g</t>
  </si>
  <si>
    <t>39.</t>
  </si>
  <si>
    <t>Náplň pro 3D tiskárnu UP! - TW-ABS175WO (wood color 1,75mm ABS ) - cívka 1kg/cca 400m</t>
  </si>
  <si>
    <t>cívka 1kg/cca 400m</t>
  </si>
  <si>
    <t>40.</t>
  </si>
  <si>
    <t>Náplň pro 3D tiskárnu UP! - TW-ABS175WH (white spool 1,75mm ABS )- cívka 1kg/cca 400m</t>
  </si>
  <si>
    <t>41.</t>
  </si>
  <si>
    <t>Náplň pro 3D tiskárnu UP! - TW-ABS175BL (black 1,75mm ABS )- cívka 1kg/cca 400m</t>
  </si>
  <si>
    <t>42.</t>
  </si>
  <si>
    <t>Náplň pro 3D tiskárnu UP! - TW-ABS175GY (gray 1,75mm ABS)- cívka 1kg/cca 400m</t>
  </si>
  <si>
    <t>Jednotková cena bez DPH</t>
  </si>
  <si>
    <t>Celková cena  bez DPH</t>
  </si>
  <si>
    <t>Celková cena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</si>
</sst>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/>
      <bottom style="thin"/>
      <diagonal style="thin"/>
    </border>
    <border diagonalUp="1">
      <left style="thin"/>
      <right style="double"/>
      <top style="double"/>
      <bottom style="thin"/>
      <diagonal style="thin"/>
    </border>
    <border>
      <left style="thin"/>
      <right style="double"/>
      <top style="medium"/>
      <bottom style="double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/>
      <top style="double"/>
      <bottom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vertical="center"/>
    </xf>
    <xf numFmtId="2" fontId="3" fillId="2" borderId="23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2" fontId="4" fillId="0" borderId="27" xfId="0" applyNumberFormat="1" applyFont="1" applyBorder="1"/>
    <xf numFmtId="2" fontId="4" fillId="0" borderId="6" xfId="0" applyNumberFormat="1" applyFont="1" applyBorder="1"/>
    <xf numFmtId="0" fontId="4" fillId="0" borderId="14" xfId="0" applyFont="1" applyBorder="1"/>
    <xf numFmtId="0" fontId="4" fillId="0" borderId="8" xfId="0" applyFont="1" applyBorder="1"/>
    <xf numFmtId="0" fontId="4" fillId="0" borderId="7" xfId="0" applyFont="1" applyBorder="1"/>
    <xf numFmtId="2" fontId="4" fillId="4" borderId="8" xfId="0" applyNumberFormat="1" applyFont="1" applyFill="1" applyBorder="1"/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vitkova@jamu.cz" TargetMode="External" /><Relationship Id="rId2" Type="http://schemas.openxmlformats.org/officeDocument/2006/relationships/hyperlink" Target="mailto:lvitkova@jamu.cz" TargetMode="External" /><Relationship Id="rId3" Type="http://schemas.openxmlformats.org/officeDocument/2006/relationships/hyperlink" Target="mailto:lvitkova@jamu.cz" TargetMode="External" /><Relationship Id="rId4" Type="http://schemas.openxmlformats.org/officeDocument/2006/relationships/hyperlink" Target="mailto:lvitkova@jamu.cz" TargetMode="External" /><Relationship Id="rId5" Type="http://schemas.openxmlformats.org/officeDocument/2006/relationships/hyperlink" Target="mailto:lvitkova@jamu.cz" TargetMode="External" /><Relationship Id="rId6" Type="http://schemas.openxmlformats.org/officeDocument/2006/relationships/hyperlink" Target="mailto:lvitkova@jamu.cz" TargetMode="External" /><Relationship Id="rId7" Type="http://schemas.openxmlformats.org/officeDocument/2006/relationships/hyperlink" Target="mailto:lvitkova@jamu.cz" TargetMode="External" /><Relationship Id="rId8" Type="http://schemas.openxmlformats.org/officeDocument/2006/relationships/hyperlink" Target="mailto:lvitkova@jamu.cz" TargetMode="External" /><Relationship Id="rId9" Type="http://schemas.openxmlformats.org/officeDocument/2006/relationships/hyperlink" Target="mailto:lvitkova@jamu.cz" TargetMode="External" /><Relationship Id="rId10" Type="http://schemas.openxmlformats.org/officeDocument/2006/relationships/hyperlink" Target="mailto:lvitkova@jamu.cz" TargetMode="External" /><Relationship Id="rId11" Type="http://schemas.openxmlformats.org/officeDocument/2006/relationships/hyperlink" Target="mailto:lvitkova@jamu.cz" TargetMode="External" /><Relationship Id="rId12" Type="http://schemas.openxmlformats.org/officeDocument/2006/relationships/hyperlink" Target="mailto:lvitkova@jamu.cz" TargetMode="External" /><Relationship Id="rId13" Type="http://schemas.openxmlformats.org/officeDocument/2006/relationships/hyperlink" Target="mailto:lvitkova@jamu.cz" TargetMode="External" /><Relationship Id="rId14" Type="http://schemas.openxmlformats.org/officeDocument/2006/relationships/hyperlink" Target="mailto:lvitkova@jamu.cz" TargetMode="External" /><Relationship Id="rId15" Type="http://schemas.openxmlformats.org/officeDocument/2006/relationships/hyperlink" Target="mailto:lvitkova@jamu.cz" TargetMode="External" /><Relationship Id="rId16" Type="http://schemas.openxmlformats.org/officeDocument/2006/relationships/hyperlink" Target="mailto:lvitkova@jamu.cz" TargetMode="External" /><Relationship Id="rId17" Type="http://schemas.openxmlformats.org/officeDocument/2006/relationships/hyperlink" Target="mailto:lvitkova@jamu.cz" TargetMode="External" /><Relationship Id="rId18" Type="http://schemas.openxmlformats.org/officeDocument/2006/relationships/hyperlink" Target="mailto:lvitkova@jamu.cz" TargetMode="External" /><Relationship Id="rId19" Type="http://schemas.openxmlformats.org/officeDocument/2006/relationships/hyperlink" Target="mailto:lvitkova@jamu.cz" TargetMode="External" /><Relationship Id="rId20" Type="http://schemas.openxmlformats.org/officeDocument/2006/relationships/hyperlink" Target="mailto:lvitkova@jamu.cz" TargetMode="External" /><Relationship Id="rId21" Type="http://schemas.openxmlformats.org/officeDocument/2006/relationships/hyperlink" Target="mailto:lvitkova@jamu.cz" TargetMode="External" /><Relationship Id="rId22" Type="http://schemas.openxmlformats.org/officeDocument/2006/relationships/hyperlink" Target="mailto:lvitkova@jamu.cz" TargetMode="External" /><Relationship Id="rId23" Type="http://schemas.openxmlformats.org/officeDocument/2006/relationships/hyperlink" Target="mailto:lvitkova@jamu.cz" TargetMode="External" /><Relationship Id="rId24" Type="http://schemas.openxmlformats.org/officeDocument/2006/relationships/hyperlink" Target="mailto:lvitkova@jamu.cz" TargetMode="External" /><Relationship Id="rId25" Type="http://schemas.openxmlformats.org/officeDocument/2006/relationships/hyperlink" Target="mailto:lvitkova@jamu.cz" TargetMode="External" /><Relationship Id="rId26" Type="http://schemas.openxmlformats.org/officeDocument/2006/relationships/hyperlink" Target="mailto:lvitkova@jamu.cz" TargetMode="External" /><Relationship Id="rId27" Type="http://schemas.openxmlformats.org/officeDocument/2006/relationships/hyperlink" Target="mailto:lvitkova@jamu.cz" TargetMode="External" /><Relationship Id="rId28" Type="http://schemas.openxmlformats.org/officeDocument/2006/relationships/hyperlink" Target="mailto:lvitkova@jamu.cz" TargetMode="External" /><Relationship Id="rId29" Type="http://schemas.openxmlformats.org/officeDocument/2006/relationships/hyperlink" Target="mailto:lvitkova@jamu.cz" TargetMode="External" /><Relationship Id="rId30" Type="http://schemas.openxmlformats.org/officeDocument/2006/relationships/hyperlink" Target="mailto:lvitkova@jamu.cz" TargetMode="External" /><Relationship Id="rId31" Type="http://schemas.openxmlformats.org/officeDocument/2006/relationships/hyperlink" Target="mailto:lvitkova@jamu.cz" TargetMode="External" /><Relationship Id="rId32" Type="http://schemas.openxmlformats.org/officeDocument/2006/relationships/hyperlink" Target="mailto:lvitkova@jamu.cz" TargetMode="External" /><Relationship Id="rId33" Type="http://schemas.openxmlformats.org/officeDocument/2006/relationships/hyperlink" Target="mailto:lvitkova@jamu.cz" TargetMode="External" /><Relationship Id="rId34" Type="http://schemas.openxmlformats.org/officeDocument/2006/relationships/hyperlink" Target="mailto:lvitkova@jamu.cz" TargetMode="External" /><Relationship Id="rId35" Type="http://schemas.openxmlformats.org/officeDocument/2006/relationships/hyperlink" Target="mailto:lvitkova@jamu.cz" TargetMode="External" /><Relationship Id="rId36" Type="http://schemas.openxmlformats.org/officeDocument/2006/relationships/hyperlink" Target="mailto:lvitkova@jamu.cz" TargetMode="External" /><Relationship Id="rId37" Type="http://schemas.openxmlformats.org/officeDocument/2006/relationships/hyperlink" Target="mailto:lvitkova@jamu.cz" TargetMode="External" /><Relationship Id="rId38" Type="http://schemas.openxmlformats.org/officeDocument/2006/relationships/hyperlink" Target="mailto:lvitkova@jamu.cz" TargetMode="External" /><Relationship Id="rId39" Type="http://schemas.openxmlformats.org/officeDocument/2006/relationships/hyperlink" Target="mailto:lvitkova@jamu.cz" TargetMode="External" /><Relationship Id="rId40" Type="http://schemas.openxmlformats.org/officeDocument/2006/relationships/hyperlink" Target="mailto:lvitkova@jamu.cz" TargetMode="External" /><Relationship Id="rId41" Type="http://schemas.openxmlformats.org/officeDocument/2006/relationships/hyperlink" Target="mailto:lvitkova@jamu.cz" TargetMode="External" /><Relationship Id="rId42" Type="http://schemas.openxmlformats.org/officeDocument/2006/relationships/hyperlink" Target="mailto:lvitkova@jamu.cz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 topLeftCell="B1">
      <selection activeCell="F3" sqref="F3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16.28125" style="0" customWidth="1"/>
    <col min="4" max="4" width="18.7109375" style="0" customWidth="1"/>
    <col min="6" max="6" width="15.00390625" style="0" customWidth="1"/>
    <col min="7" max="7" width="13.7109375" style="0" customWidth="1"/>
    <col min="8" max="8" width="19.140625" style="0" customWidth="1"/>
    <col min="10" max="10" width="15.7109375" style="0" customWidth="1"/>
    <col min="11" max="11" width="15.00390625" style="0" customWidth="1"/>
    <col min="12" max="12" width="16.8515625" style="0" customWidth="1"/>
    <col min="13" max="13" width="17.421875" style="0" customWidth="1"/>
    <col min="14" max="14" width="19.8515625" style="1" customWidth="1"/>
    <col min="15" max="15" width="16.00390625" style="0" customWidth="1"/>
    <col min="16" max="16" width="17.7109375" style="0" customWidth="1"/>
  </cols>
  <sheetData>
    <row r="1" spans="1:15" ht="26.25" thickBot="1">
      <c r="A1" s="22" t="s">
        <v>13</v>
      </c>
      <c r="B1" s="23" t="s">
        <v>0</v>
      </c>
      <c r="C1" s="26" t="s">
        <v>2</v>
      </c>
      <c r="D1" s="36" t="s">
        <v>1</v>
      </c>
      <c r="E1" s="24" t="s">
        <v>6</v>
      </c>
      <c r="F1" s="25" t="s">
        <v>118</v>
      </c>
      <c r="G1" s="6" t="s">
        <v>119</v>
      </c>
      <c r="H1" s="23" t="s">
        <v>1</v>
      </c>
      <c r="I1" s="24" t="s">
        <v>6</v>
      </c>
      <c r="J1" s="25" t="s">
        <v>118</v>
      </c>
      <c r="K1" s="6" t="s">
        <v>120</v>
      </c>
      <c r="L1" s="23" t="s">
        <v>3</v>
      </c>
      <c r="M1" s="25" t="s">
        <v>4</v>
      </c>
      <c r="N1" s="25" t="s">
        <v>9</v>
      </c>
      <c r="O1" s="25" t="s">
        <v>5</v>
      </c>
    </row>
    <row r="2" spans="1:15" ht="27" thickTop="1">
      <c r="A2" s="20" t="s">
        <v>14</v>
      </c>
      <c r="B2" s="16" t="s">
        <v>51</v>
      </c>
      <c r="C2" s="34" t="s">
        <v>10</v>
      </c>
      <c r="D2" s="37" t="s">
        <v>7</v>
      </c>
      <c r="E2" s="10"/>
      <c r="F2" s="49"/>
      <c r="G2" s="5"/>
      <c r="H2" s="29" t="s">
        <v>25</v>
      </c>
      <c r="I2" s="27">
        <v>17</v>
      </c>
      <c r="J2" s="53">
        <v>0</v>
      </c>
      <c r="K2" s="32">
        <f>I2*J2</f>
        <v>0</v>
      </c>
      <c r="L2" s="18" t="s">
        <v>52</v>
      </c>
      <c r="M2" s="17" t="s">
        <v>53</v>
      </c>
      <c r="N2" s="48" t="s">
        <v>54</v>
      </c>
      <c r="O2" s="15">
        <v>542591306</v>
      </c>
    </row>
    <row r="3" spans="1:15" ht="26.25">
      <c r="A3" s="21" t="s">
        <v>15</v>
      </c>
      <c r="B3" s="12" t="s">
        <v>55</v>
      </c>
      <c r="C3" s="35" t="s">
        <v>56</v>
      </c>
      <c r="D3" s="38" t="s">
        <v>7</v>
      </c>
      <c r="E3" s="28">
        <v>12</v>
      </c>
      <c r="F3" s="50">
        <v>0</v>
      </c>
      <c r="G3" s="33">
        <f>E3*F3</f>
        <v>0</v>
      </c>
      <c r="H3" s="30" t="s">
        <v>25</v>
      </c>
      <c r="I3" s="2"/>
      <c r="J3" s="51"/>
      <c r="K3" s="3"/>
      <c r="L3" s="19" t="s">
        <v>52</v>
      </c>
      <c r="M3" s="13" t="s">
        <v>53</v>
      </c>
      <c r="N3" s="47" t="s">
        <v>54</v>
      </c>
      <c r="O3" s="14">
        <v>542591306</v>
      </c>
    </row>
    <row r="4" spans="1:15" ht="26.25">
      <c r="A4" s="21" t="s">
        <v>16</v>
      </c>
      <c r="B4" s="11" t="s">
        <v>57</v>
      </c>
      <c r="C4" s="35" t="s">
        <v>58</v>
      </c>
      <c r="D4" s="38" t="s">
        <v>7</v>
      </c>
      <c r="E4" s="28">
        <v>8</v>
      </c>
      <c r="F4" s="50">
        <v>0</v>
      </c>
      <c r="G4" s="33">
        <f aca="true" t="shared" si="0" ref="G4:G6">E4*F4</f>
        <v>0</v>
      </c>
      <c r="H4" s="31" t="s">
        <v>25</v>
      </c>
      <c r="I4" s="2"/>
      <c r="J4" s="51"/>
      <c r="K4" s="4"/>
      <c r="L4" s="19" t="s">
        <v>52</v>
      </c>
      <c r="M4" s="13" t="s">
        <v>53</v>
      </c>
      <c r="N4" s="47" t="s">
        <v>54</v>
      </c>
      <c r="O4" s="14">
        <v>542591306</v>
      </c>
    </row>
    <row r="5" spans="1:15" ht="26.25">
      <c r="A5" s="21" t="s">
        <v>17</v>
      </c>
      <c r="B5" s="11" t="s">
        <v>59</v>
      </c>
      <c r="C5" s="35" t="s">
        <v>58</v>
      </c>
      <c r="D5" s="38" t="s">
        <v>7</v>
      </c>
      <c r="E5" s="28">
        <v>8</v>
      </c>
      <c r="F5" s="50">
        <v>0</v>
      </c>
      <c r="G5" s="33">
        <f t="shared" si="0"/>
        <v>0</v>
      </c>
      <c r="H5" s="31" t="s">
        <v>25</v>
      </c>
      <c r="I5" s="2"/>
      <c r="J5" s="51"/>
      <c r="K5" s="4"/>
      <c r="L5" s="19" t="s">
        <v>52</v>
      </c>
      <c r="M5" s="13" t="s">
        <v>53</v>
      </c>
      <c r="N5" s="47" t="s">
        <v>54</v>
      </c>
      <c r="O5" s="14">
        <v>542591306</v>
      </c>
    </row>
    <row r="6" spans="1:15" ht="26.25">
      <c r="A6" s="21" t="s">
        <v>18</v>
      </c>
      <c r="B6" s="12" t="s">
        <v>60</v>
      </c>
      <c r="C6" s="35" t="s">
        <v>58</v>
      </c>
      <c r="D6" s="38" t="s">
        <v>7</v>
      </c>
      <c r="E6" s="28">
        <v>8</v>
      </c>
      <c r="F6" s="50">
        <v>0</v>
      </c>
      <c r="G6" s="33">
        <f t="shared" si="0"/>
        <v>0</v>
      </c>
      <c r="H6" s="31" t="s">
        <v>25</v>
      </c>
      <c r="I6" s="2"/>
      <c r="J6" s="51"/>
      <c r="K6" s="4"/>
      <c r="L6" s="19" t="s">
        <v>52</v>
      </c>
      <c r="M6" s="13" t="s">
        <v>53</v>
      </c>
      <c r="N6" s="47" t="s">
        <v>54</v>
      </c>
      <c r="O6" s="14">
        <v>542591306</v>
      </c>
    </row>
    <row r="7" spans="1:15" ht="26.25">
      <c r="A7" s="21" t="s">
        <v>20</v>
      </c>
      <c r="B7" s="12" t="s">
        <v>61</v>
      </c>
      <c r="C7" s="35" t="s">
        <v>50</v>
      </c>
      <c r="D7" s="38" t="s">
        <v>7</v>
      </c>
      <c r="E7" s="2"/>
      <c r="F7" s="51"/>
      <c r="G7" s="3"/>
      <c r="H7" s="31" t="s">
        <v>25</v>
      </c>
      <c r="I7" s="28">
        <v>5</v>
      </c>
      <c r="J7" s="50">
        <v>0</v>
      </c>
      <c r="K7" s="33">
        <f>I7*J7</f>
        <v>0</v>
      </c>
      <c r="L7" s="19" t="s">
        <v>52</v>
      </c>
      <c r="M7" s="13" t="s">
        <v>53</v>
      </c>
      <c r="N7" s="47" t="s">
        <v>54</v>
      </c>
      <c r="O7" s="14">
        <v>542591306</v>
      </c>
    </row>
    <row r="8" spans="1:15" ht="26.25">
      <c r="A8" s="21" t="s">
        <v>21</v>
      </c>
      <c r="B8" s="12" t="s">
        <v>62</v>
      </c>
      <c r="C8" s="35" t="s">
        <v>50</v>
      </c>
      <c r="D8" s="38" t="s">
        <v>7</v>
      </c>
      <c r="E8" s="2"/>
      <c r="F8" s="51"/>
      <c r="G8" s="4"/>
      <c r="H8" s="31" t="s">
        <v>25</v>
      </c>
      <c r="I8" s="28">
        <v>6</v>
      </c>
      <c r="J8" s="50">
        <v>0</v>
      </c>
      <c r="K8" s="33">
        <f>I8*J8</f>
        <v>0</v>
      </c>
      <c r="L8" s="19" t="s">
        <v>52</v>
      </c>
      <c r="M8" s="13" t="s">
        <v>53</v>
      </c>
      <c r="N8" s="47" t="s">
        <v>54</v>
      </c>
      <c r="O8" s="14">
        <v>542591306</v>
      </c>
    </row>
    <row r="9" spans="1:15" ht="26.25">
      <c r="A9" s="21" t="s">
        <v>19</v>
      </c>
      <c r="B9" s="12" t="s">
        <v>63</v>
      </c>
      <c r="C9" s="35" t="s">
        <v>12</v>
      </c>
      <c r="D9" s="38" t="s">
        <v>7</v>
      </c>
      <c r="E9" s="28">
        <v>3</v>
      </c>
      <c r="F9" s="50">
        <v>0</v>
      </c>
      <c r="G9" s="33">
        <f>E9*F9</f>
        <v>0</v>
      </c>
      <c r="H9" s="31" t="s">
        <v>25</v>
      </c>
      <c r="I9" s="2"/>
      <c r="J9" s="51"/>
      <c r="K9" s="3"/>
      <c r="L9" s="19" t="s">
        <v>52</v>
      </c>
      <c r="M9" s="13" t="s">
        <v>53</v>
      </c>
      <c r="N9" s="47" t="s">
        <v>54</v>
      </c>
      <c r="O9" s="14">
        <v>542591306</v>
      </c>
    </row>
    <row r="10" spans="1:15" ht="26.25">
      <c r="A10" s="21" t="s">
        <v>22</v>
      </c>
      <c r="B10" s="12" t="s">
        <v>64</v>
      </c>
      <c r="C10" s="35" t="s">
        <v>12</v>
      </c>
      <c r="D10" s="38" t="s">
        <v>7</v>
      </c>
      <c r="E10" s="28">
        <v>2</v>
      </c>
      <c r="F10" s="50">
        <v>0</v>
      </c>
      <c r="G10" s="33">
        <f aca="true" t="shared" si="1" ref="G10:G12">E10*F10</f>
        <v>0</v>
      </c>
      <c r="H10" s="31" t="s">
        <v>25</v>
      </c>
      <c r="I10" s="2"/>
      <c r="J10" s="51"/>
      <c r="K10" s="4"/>
      <c r="L10" s="19" t="s">
        <v>52</v>
      </c>
      <c r="M10" s="13" t="s">
        <v>53</v>
      </c>
      <c r="N10" s="47" t="s">
        <v>54</v>
      </c>
      <c r="O10" s="14">
        <v>542591306</v>
      </c>
    </row>
    <row r="11" spans="1:15" ht="26.25">
      <c r="A11" s="21" t="s">
        <v>23</v>
      </c>
      <c r="B11" s="12" t="s">
        <v>65</v>
      </c>
      <c r="C11" s="35" t="s">
        <v>12</v>
      </c>
      <c r="D11" s="38" t="s">
        <v>7</v>
      </c>
      <c r="E11" s="28">
        <v>2</v>
      </c>
      <c r="F11" s="50">
        <v>0</v>
      </c>
      <c r="G11" s="33">
        <f t="shared" si="1"/>
        <v>0</v>
      </c>
      <c r="H11" s="31" t="s">
        <v>25</v>
      </c>
      <c r="I11" s="2"/>
      <c r="J11" s="51"/>
      <c r="K11" s="4"/>
      <c r="L11" s="19" t="s">
        <v>52</v>
      </c>
      <c r="M11" s="13" t="s">
        <v>53</v>
      </c>
      <c r="N11" s="47" t="s">
        <v>54</v>
      </c>
      <c r="O11" s="14">
        <v>542591306</v>
      </c>
    </row>
    <row r="12" spans="1:15" ht="26.25">
      <c r="A12" s="21" t="s">
        <v>26</v>
      </c>
      <c r="B12" s="12" t="s">
        <v>66</v>
      </c>
      <c r="C12" s="35" t="s">
        <v>12</v>
      </c>
      <c r="D12" s="38" t="s">
        <v>7</v>
      </c>
      <c r="E12" s="28">
        <v>2</v>
      </c>
      <c r="F12" s="50">
        <v>0</v>
      </c>
      <c r="G12" s="33">
        <f t="shared" si="1"/>
        <v>0</v>
      </c>
      <c r="H12" s="31" t="s">
        <v>25</v>
      </c>
      <c r="I12" s="2"/>
      <c r="J12" s="51"/>
      <c r="K12" s="4"/>
      <c r="L12" s="19" t="s">
        <v>52</v>
      </c>
      <c r="M12" s="13" t="s">
        <v>53</v>
      </c>
      <c r="N12" s="47" t="s">
        <v>54</v>
      </c>
      <c r="O12" s="14">
        <v>542591306</v>
      </c>
    </row>
    <row r="13" spans="1:15" ht="26.25">
      <c r="A13" s="21" t="s">
        <v>27</v>
      </c>
      <c r="B13" s="12" t="s">
        <v>67</v>
      </c>
      <c r="C13" s="35" t="s">
        <v>8</v>
      </c>
      <c r="D13" s="38" t="s">
        <v>7</v>
      </c>
      <c r="E13" s="2"/>
      <c r="F13" s="51"/>
      <c r="G13" s="3"/>
      <c r="H13" s="31" t="s">
        <v>25</v>
      </c>
      <c r="I13" s="28">
        <v>4</v>
      </c>
      <c r="J13" s="50">
        <v>0</v>
      </c>
      <c r="K13" s="33">
        <f>I13*J13</f>
        <v>0</v>
      </c>
      <c r="L13" s="19" t="s">
        <v>52</v>
      </c>
      <c r="M13" s="13" t="s">
        <v>53</v>
      </c>
      <c r="N13" s="47" t="s">
        <v>54</v>
      </c>
      <c r="O13" s="14">
        <v>542591306</v>
      </c>
    </row>
    <row r="14" spans="1:15" ht="26.25">
      <c r="A14" s="21" t="s">
        <v>28</v>
      </c>
      <c r="B14" s="12" t="s">
        <v>68</v>
      </c>
      <c r="C14" s="35" t="s">
        <v>69</v>
      </c>
      <c r="D14" s="38" t="s">
        <v>7</v>
      </c>
      <c r="E14" s="2"/>
      <c r="F14" s="51"/>
      <c r="G14" s="4"/>
      <c r="H14" s="31" t="s">
        <v>25</v>
      </c>
      <c r="I14" s="28">
        <v>2</v>
      </c>
      <c r="J14" s="50">
        <v>0</v>
      </c>
      <c r="K14" s="33">
        <f aca="true" t="shared" si="2" ref="K14:K16">I14*J14</f>
        <v>0</v>
      </c>
      <c r="L14" s="19" t="s">
        <v>52</v>
      </c>
      <c r="M14" s="13" t="s">
        <v>53</v>
      </c>
      <c r="N14" s="47" t="s">
        <v>54</v>
      </c>
      <c r="O14" s="14">
        <v>542591306</v>
      </c>
    </row>
    <row r="15" spans="1:15" ht="26.25">
      <c r="A15" s="21" t="s">
        <v>29</v>
      </c>
      <c r="B15" s="12" t="s">
        <v>70</v>
      </c>
      <c r="C15" s="35" t="s">
        <v>8</v>
      </c>
      <c r="D15" s="38" t="s">
        <v>7</v>
      </c>
      <c r="E15" s="2"/>
      <c r="F15" s="51"/>
      <c r="G15" s="4"/>
      <c r="H15" s="31" t="s">
        <v>25</v>
      </c>
      <c r="I15" s="28">
        <v>2</v>
      </c>
      <c r="J15" s="50">
        <v>0</v>
      </c>
      <c r="K15" s="33">
        <f t="shared" si="2"/>
        <v>0</v>
      </c>
      <c r="L15" s="19" t="s">
        <v>52</v>
      </c>
      <c r="M15" s="13" t="s">
        <v>53</v>
      </c>
      <c r="N15" s="47" t="s">
        <v>54</v>
      </c>
      <c r="O15" s="14">
        <v>542591306</v>
      </c>
    </row>
    <row r="16" spans="1:15" ht="26.25">
      <c r="A16" s="21" t="s">
        <v>30</v>
      </c>
      <c r="B16" s="12" t="s">
        <v>71</v>
      </c>
      <c r="C16" s="35" t="s">
        <v>8</v>
      </c>
      <c r="D16" s="38" t="s">
        <v>7</v>
      </c>
      <c r="E16" s="2"/>
      <c r="F16" s="51"/>
      <c r="G16" s="4"/>
      <c r="H16" s="31" t="s">
        <v>25</v>
      </c>
      <c r="I16" s="28">
        <v>1</v>
      </c>
      <c r="J16" s="50">
        <v>0</v>
      </c>
      <c r="K16" s="33">
        <f t="shared" si="2"/>
        <v>0</v>
      </c>
      <c r="L16" s="19" t="s">
        <v>52</v>
      </c>
      <c r="M16" s="13" t="s">
        <v>53</v>
      </c>
      <c r="N16" s="47" t="s">
        <v>54</v>
      </c>
      <c r="O16" s="14">
        <v>542591306</v>
      </c>
    </row>
    <row r="17" spans="1:15" ht="26.25">
      <c r="A17" s="21" t="s">
        <v>31</v>
      </c>
      <c r="B17" s="12" t="s">
        <v>72</v>
      </c>
      <c r="C17" s="35" t="s">
        <v>49</v>
      </c>
      <c r="D17" s="38" t="s">
        <v>7</v>
      </c>
      <c r="E17" s="28">
        <v>3</v>
      </c>
      <c r="F17" s="50">
        <v>0</v>
      </c>
      <c r="G17" s="33">
        <f>E17*F17</f>
        <v>0</v>
      </c>
      <c r="H17" s="31" t="s">
        <v>25</v>
      </c>
      <c r="I17" s="2"/>
      <c r="J17" s="51"/>
      <c r="K17" s="3"/>
      <c r="L17" s="19" t="s">
        <v>52</v>
      </c>
      <c r="M17" s="13" t="s">
        <v>53</v>
      </c>
      <c r="N17" s="47" t="s">
        <v>54</v>
      </c>
      <c r="O17" s="14">
        <v>542591306</v>
      </c>
    </row>
    <row r="18" spans="1:15" ht="26.25">
      <c r="A18" s="21" t="s">
        <v>32</v>
      </c>
      <c r="B18" s="12" t="s">
        <v>73</v>
      </c>
      <c r="C18" s="35" t="s">
        <v>48</v>
      </c>
      <c r="D18" s="38" t="s">
        <v>7</v>
      </c>
      <c r="E18" s="28">
        <v>2</v>
      </c>
      <c r="F18" s="50">
        <v>0</v>
      </c>
      <c r="G18" s="33">
        <f aca="true" t="shared" si="3" ref="G18:G20">E18*F18</f>
        <v>0</v>
      </c>
      <c r="H18" s="31" t="s">
        <v>25</v>
      </c>
      <c r="I18" s="2"/>
      <c r="J18" s="51"/>
      <c r="K18" s="4"/>
      <c r="L18" s="19" t="s">
        <v>52</v>
      </c>
      <c r="M18" s="13" t="s">
        <v>53</v>
      </c>
      <c r="N18" s="47" t="s">
        <v>54</v>
      </c>
      <c r="O18" s="14">
        <v>542591306</v>
      </c>
    </row>
    <row r="19" spans="1:15" ht="26.25">
      <c r="A19" s="21" t="s">
        <v>33</v>
      </c>
      <c r="B19" s="12" t="s">
        <v>74</v>
      </c>
      <c r="C19" s="35" t="s">
        <v>48</v>
      </c>
      <c r="D19" s="38" t="s">
        <v>7</v>
      </c>
      <c r="E19" s="28">
        <v>2</v>
      </c>
      <c r="F19" s="50">
        <v>0</v>
      </c>
      <c r="G19" s="33">
        <f t="shared" si="3"/>
        <v>0</v>
      </c>
      <c r="H19" s="31" t="s">
        <v>25</v>
      </c>
      <c r="I19" s="2"/>
      <c r="J19" s="51"/>
      <c r="K19" s="4"/>
      <c r="L19" s="19" t="s">
        <v>52</v>
      </c>
      <c r="M19" s="13" t="s">
        <v>53</v>
      </c>
      <c r="N19" s="47" t="s">
        <v>54</v>
      </c>
      <c r="O19" s="14">
        <v>542591306</v>
      </c>
    </row>
    <row r="20" spans="1:15" ht="26.25">
      <c r="A20" s="21" t="s">
        <v>34</v>
      </c>
      <c r="B20" s="12" t="s">
        <v>75</v>
      </c>
      <c r="C20" s="35" t="s">
        <v>48</v>
      </c>
      <c r="D20" s="38" t="s">
        <v>7</v>
      </c>
      <c r="E20" s="28">
        <v>2</v>
      </c>
      <c r="F20" s="50">
        <v>0</v>
      </c>
      <c r="G20" s="33">
        <f t="shared" si="3"/>
        <v>0</v>
      </c>
      <c r="H20" s="31" t="s">
        <v>25</v>
      </c>
      <c r="I20" s="2"/>
      <c r="J20" s="51"/>
      <c r="K20" s="4"/>
      <c r="L20" s="19" t="s">
        <v>52</v>
      </c>
      <c r="M20" s="13" t="s">
        <v>53</v>
      </c>
      <c r="N20" s="47" t="s">
        <v>54</v>
      </c>
      <c r="O20" s="14">
        <v>542591306</v>
      </c>
    </row>
    <row r="21" spans="1:15" ht="33.75" customHeight="1">
      <c r="A21" s="21" t="s">
        <v>35</v>
      </c>
      <c r="B21" s="12" t="s">
        <v>76</v>
      </c>
      <c r="C21" s="35" t="s">
        <v>77</v>
      </c>
      <c r="D21" s="38" t="s">
        <v>7</v>
      </c>
      <c r="E21" s="2"/>
      <c r="F21" s="51"/>
      <c r="G21" s="3"/>
      <c r="H21" s="31" t="s">
        <v>25</v>
      </c>
      <c r="I21" s="28">
        <v>1</v>
      </c>
      <c r="J21" s="50">
        <v>0</v>
      </c>
      <c r="K21" s="33">
        <f>I21*J21</f>
        <v>0</v>
      </c>
      <c r="L21" s="19" t="s">
        <v>52</v>
      </c>
      <c r="M21" s="13" t="s">
        <v>53</v>
      </c>
      <c r="N21" s="47" t="s">
        <v>54</v>
      </c>
      <c r="O21" s="14">
        <v>542591306</v>
      </c>
    </row>
    <row r="22" spans="1:15" ht="26.25">
      <c r="A22" s="21" t="s">
        <v>36</v>
      </c>
      <c r="B22" s="12" t="s">
        <v>78</v>
      </c>
      <c r="C22" s="35" t="s">
        <v>79</v>
      </c>
      <c r="D22" s="38" t="s">
        <v>7</v>
      </c>
      <c r="E22" s="28">
        <v>6</v>
      </c>
      <c r="F22" s="50">
        <v>0</v>
      </c>
      <c r="G22" s="33">
        <f>E22*F22</f>
        <v>0</v>
      </c>
      <c r="H22" s="31" t="s">
        <v>25</v>
      </c>
      <c r="I22" s="2"/>
      <c r="J22" s="51"/>
      <c r="K22" s="3"/>
      <c r="L22" s="19" t="s">
        <v>52</v>
      </c>
      <c r="M22" s="13" t="s">
        <v>53</v>
      </c>
      <c r="N22" s="47" t="s">
        <v>54</v>
      </c>
      <c r="O22" s="14">
        <v>542591306</v>
      </c>
    </row>
    <row r="23" spans="1:15" ht="26.25">
      <c r="A23" s="21" t="s">
        <v>37</v>
      </c>
      <c r="B23" s="12" t="s">
        <v>80</v>
      </c>
      <c r="C23" s="35" t="s">
        <v>81</v>
      </c>
      <c r="D23" s="38" t="s">
        <v>7</v>
      </c>
      <c r="E23" s="28">
        <v>3</v>
      </c>
      <c r="F23" s="50">
        <v>0</v>
      </c>
      <c r="G23" s="33">
        <f aca="true" t="shared" si="4" ref="G23:G29">E23*F23</f>
        <v>0</v>
      </c>
      <c r="H23" s="31" t="s">
        <v>25</v>
      </c>
      <c r="I23" s="2"/>
      <c r="J23" s="51"/>
      <c r="K23" s="4"/>
      <c r="L23" s="19" t="s">
        <v>52</v>
      </c>
      <c r="M23" s="13" t="s">
        <v>53</v>
      </c>
      <c r="N23" s="47" t="s">
        <v>54</v>
      </c>
      <c r="O23" s="14">
        <v>542591306</v>
      </c>
    </row>
    <row r="24" spans="1:15" ht="26.25">
      <c r="A24" s="21" t="s">
        <v>38</v>
      </c>
      <c r="B24" s="12" t="s">
        <v>82</v>
      </c>
      <c r="C24" s="35" t="s">
        <v>81</v>
      </c>
      <c r="D24" s="38" t="s">
        <v>7</v>
      </c>
      <c r="E24" s="28">
        <v>3</v>
      </c>
      <c r="F24" s="50">
        <v>0</v>
      </c>
      <c r="G24" s="33">
        <f t="shared" si="4"/>
        <v>0</v>
      </c>
      <c r="H24" s="31" t="s">
        <v>25</v>
      </c>
      <c r="I24" s="2"/>
      <c r="J24" s="51"/>
      <c r="K24" s="4"/>
      <c r="L24" s="19" t="s">
        <v>52</v>
      </c>
      <c r="M24" s="13" t="s">
        <v>53</v>
      </c>
      <c r="N24" s="47" t="s">
        <v>54</v>
      </c>
      <c r="O24" s="14">
        <v>542591306</v>
      </c>
    </row>
    <row r="25" spans="1:15" ht="26.25">
      <c r="A25" s="21" t="s">
        <v>39</v>
      </c>
      <c r="B25" s="12" t="s">
        <v>83</v>
      </c>
      <c r="C25" s="35" t="s">
        <v>81</v>
      </c>
      <c r="D25" s="38" t="s">
        <v>7</v>
      </c>
      <c r="E25" s="28">
        <v>3</v>
      </c>
      <c r="F25" s="50">
        <v>0</v>
      </c>
      <c r="G25" s="33">
        <f t="shared" si="4"/>
        <v>0</v>
      </c>
      <c r="H25" s="31" t="s">
        <v>25</v>
      </c>
      <c r="I25" s="2"/>
      <c r="J25" s="51"/>
      <c r="K25" s="4"/>
      <c r="L25" s="19" t="s">
        <v>52</v>
      </c>
      <c r="M25" s="13" t="s">
        <v>53</v>
      </c>
      <c r="N25" s="47" t="s">
        <v>54</v>
      </c>
      <c r="O25" s="14">
        <v>542591306</v>
      </c>
    </row>
    <row r="26" spans="1:15" ht="26.25">
      <c r="A26" s="21" t="s">
        <v>40</v>
      </c>
      <c r="B26" s="12" t="s">
        <v>84</v>
      </c>
      <c r="C26" s="35" t="s">
        <v>11</v>
      </c>
      <c r="D26" s="38" t="s">
        <v>7</v>
      </c>
      <c r="E26" s="28">
        <v>2</v>
      </c>
      <c r="F26" s="50">
        <v>0</v>
      </c>
      <c r="G26" s="33">
        <f t="shared" si="4"/>
        <v>0</v>
      </c>
      <c r="H26" s="31" t="s">
        <v>25</v>
      </c>
      <c r="I26" s="2"/>
      <c r="J26" s="51"/>
      <c r="K26" s="4"/>
      <c r="L26" s="19" t="s">
        <v>52</v>
      </c>
      <c r="M26" s="13" t="s">
        <v>53</v>
      </c>
      <c r="N26" s="47" t="s">
        <v>54</v>
      </c>
      <c r="O26" s="14">
        <v>542591306</v>
      </c>
    </row>
    <row r="27" spans="1:15" ht="26.25">
      <c r="A27" s="21" t="s">
        <v>41</v>
      </c>
      <c r="B27" s="12" t="s">
        <v>85</v>
      </c>
      <c r="C27" s="35" t="s">
        <v>86</v>
      </c>
      <c r="D27" s="38" t="s">
        <v>7</v>
      </c>
      <c r="E27" s="28">
        <v>1</v>
      </c>
      <c r="F27" s="50">
        <v>0</v>
      </c>
      <c r="G27" s="33">
        <f t="shared" si="4"/>
        <v>0</v>
      </c>
      <c r="H27" s="31" t="s">
        <v>25</v>
      </c>
      <c r="I27" s="2"/>
      <c r="J27" s="51"/>
      <c r="K27" s="4"/>
      <c r="L27" s="19" t="s">
        <v>52</v>
      </c>
      <c r="M27" s="13" t="s">
        <v>53</v>
      </c>
      <c r="N27" s="47" t="s">
        <v>54</v>
      </c>
      <c r="O27" s="14">
        <v>542591306</v>
      </c>
    </row>
    <row r="28" spans="1:15" ht="26.25">
      <c r="A28" s="21" t="s">
        <v>42</v>
      </c>
      <c r="B28" s="12" t="s">
        <v>87</v>
      </c>
      <c r="C28" s="35" t="s">
        <v>86</v>
      </c>
      <c r="D28" s="38" t="s">
        <v>7</v>
      </c>
      <c r="E28" s="28">
        <v>1</v>
      </c>
      <c r="F28" s="50">
        <v>0</v>
      </c>
      <c r="G28" s="33">
        <f t="shared" si="4"/>
        <v>0</v>
      </c>
      <c r="H28" s="31" t="s">
        <v>25</v>
      </c>
      <c r="I28" s="2"/>
      <c r="J28" s="51"/>
      <c r="K28" s="4"/>
      <c r="L28" s="19" t="s">
        <v>52</v>
      </c>
      <c r="M28" s="13" t="s">
        <v>53</v>
      </c>
      <c r="N28" s="47" t="s">
        <v>54</v>
      </c>
      <c r="O28" s="14">
        <v>542591306</v>
      </c>
    </row>
    <row r="29" spans="1:15" ht="26.25">
      <c r="A29" s="21" t="s">
        <v>43</v>
      </c>
      <c r="B29" s="12" t="s">
        <v>88</v>
      </c>
      <c r="C29" s="35" t="s">
        <v>86</v>
      </c>
      <c r="D29" s="38" t="s">
        <v>7</v>
      </c>
      <c r="E29" s="28">
        <v>1</v>
      </c>
      <c r="F29" s="50">
        <v>0</v>
      </c>
      <c r="G29" s="33">
        <f t="shared" si="4"/>
        <v>0</v>
      </c>
      <c r="H29" s="31" t="s">
        <v>25</v>
      </c>
      <c r="I29" s="2"/>
      <c r="J29" s="51"/>
      <c r="K29" s="4"/>
      <c r="L29" s="19" t="s">
        <v>52</v>
      </c>
      <c r="M29" s="13" t="s">
        <v>53</v>
      </c>
      <c r="N29" s="47" t="s">
        <v>54</v>
      </c>
      <c r="O29" s="14">
        <v>542591306</v>
      </c>
    </row>
    <row r="30" spans="1:15" ht="26.25">
      <c r="A30" s="21" t="s">
        <v>44</v>
      </c>
      <c r="B30" s="12" t="s">
        <v>24</v>
      </c>
      <c r="C30" s="35" t="s">
        <v>12</v>
      </c>
      <c r="D30" s="38" t="s">
        <v>7</v>
      </c>
      <c r="E30" s="2"/>
      <c r="F30" s="51"/>
      <c r="G30" s="3"/>
      <c r="H30" s="31" t="s">
        <v>25</v>
      </c>
      <c r="I30" s="28">
        <v>5</v>
      </c>
      <c r="J30" s="50">
        <v>0</v>
      </c>
      <c r="K30" s="33">
        <f>I30*J30</f>
        <v>0</v>
      </c>
      <c r="L30" s="19" t="s">
        <v>52</v>
      </c>
      <c r="M30" s="13" t="s">
        <v>53</v>
      </c>
      <c r="N30" s="47" t="s">
        <v>54</v>
      </c>
      <c r="O30" s="14">
        <v>542591306</v>
      </c>
    </row>
    <row r="31" spans="1:15" ht="26.25">
      <c r="A31" s="21" t="s">
        <v>45</v>
      </c>
      <c r="B31" s="12" t="s">
        <v>89</v>
      </c>
      <c r="C31" s="35" t="s">
        <v>90</v>
      </c>
      <c r="D31" s="38" t="s">
        <v>7</v>
      </c>
      <c r="E31" s="2"/>
      <c r="F31" s="51"/>
      <c r="G31" s="4"/>
      <c r="H31" s="31" t="s">
        <v>25</v>
      </c>
      <c r="I31" s="28">
        <v>3</v>
      </c>
      <c r="J31" s="50">
        <v>0</v>
      </c>
      <c r="K31" s="33">
        <f aca="true" t="shared" si="5" ref="K31:K35">I31*J31</f>
        <v>0</v>
      </c>
      <c r="L31" s="19" t="s">
        <v>52</v>
      </c>
      <c r="M31" s="13" t="s">
        <v>53</v>
      </c>
      <c r="N31" s="47" t="s">
        <v>54</v>
      </c>
      <c r="O31" s="14">
        <v>542591306</v>
      </c>
    </row>
    <row r="32" spans="1:15" ht="26.25">
      <c r="A32" s="21" t="s">
        <v>46</v>
      </c>
      <c r="B32" s="12" t="s">
        <v>91</v>
      </c>
      <c r="C32" s="35" t="s">
        <v>92</v>
      </c>
      <c r="D32" s="38" t="s">
        <v>7</v>
      </c>
      <c r="E32" s="28">
        <v>4</v>
      </c>
      <c r="F32" s="50">
        <v>0</v>
      </c>
      <c r="G32" s="33">
        <f>E32*F32</f>
        <v>0</v>
      </c>
      <c r="H32" s="31" t="s">
        <v>25</v>
      </c>
      <c r="I32" s="28">
        <v>4</v>
      </c>
      <c r="J32" s="50">
        <v>0</v>
      </c>
      <c r="K32" s="33">
        <f t="shared" si="5"/>
        <v>0</v>
      </c>
      <c r="L32" s="19" t="s">
        <v>52</v>
      </c>
      <c r="M32" s="13" t="s">
        <v>53</v>
      </c>
      <c r="N32" s="47" t="s">
        <v>54</v>
      </c>
      <c r="O32" s="14">
        <v>542591306</v>
      </c>
    </row>
    <row r="33" spans="1:15" ht="26.25">
      <c r="A33" s="21" t="s">
        <v>47</v>
      </c>
      <c r="B33" s="12" t="s">
        <v>93</v>
      </c>
      <c r="C33" s="35" t="s">
        <v>69</v>
      </c>
      <c r="D33" s="38" t="s">
        <v>7</v>
      </c>
      <c r="E33" s="28">
        <v>2</v>
      </c>
      <c r="F33" s="50">
        <v>0</v>
      </c>
      <c r="G33" s="33">
        <f aca="true" t="shared" si="6" ref="G33:G35">E33*F33</f>
        <v>0</v>
      </c>
      <c r="H33" s="31" t="s">
        <v>25</v>
      </c>
      <c r="I33" s="28">
        <v>1</v>
      </c>
      <c r="J33" s="50">
        <v>0</v>
      </c>
      <c r="K33" s="33">
        <f t="shared" si="5"/>
        <v>0</v>
      </c>
      <c r="L33" s="19" t="s">
        <v>52</v>
      </c>
      <c r="M33" s="13" t="s">
        <v>53</v>
      </c>
      <c r="N33" s="47" t="s">
        <v>54</v>
      </c>
      <c r="O33" s="14">
        <v>542591306</v>
      </c>
    </row>
    <row r="34" spans="1:15" ht="26.25">
      <c r="A34" s="39" t="s">
        <v>94</v>
      </c>
      <c r="B34" s="12" t="s">
        <v>95</v>
      </c>
      <c r="C34" s="35" t="s">
        <v>69</v>
      </c>
      <c r="D34" s="38" t="s">
        <v>7</v>
      </c>
      <c r="E34" s="28">
        <v>2</v>
      </c>
      <c r="F34" s="50">
        <v>0</v>
      </c>
      <c r="G34" s="33">
        <f t="shared" si="6"/>
        <v>0</v>
      </c>
      <c r="H34" s="31" t="s">
        <v>25</v>
      </c>
      <c r="I34" s="28">
        <v>1</v>
      </c>
      <c r="J34" s="50">
        <v>0</v>
      </c>
      <c r="K34" s="33">
        <f t="shared" si="5"/>
        <v>0</v>
      </c>
      <c r="L34" s="19" t="s">
        <v>52</v>
      </c>
      <c r="M34" s="13" t="s">
        <v>53</v>
      </c>
      <c r="N34" s="47" t="s">
        <v>54</v>
      </c>
      <c r="O34" s="14">
        <v>542591306</v>
      </c>
    </row>
    <row r="35" spans="1:15" ht="26.25">
      <c r="A35" s="39" t="s">
        <v>96</v>
      </c>
      <c r="B35" s="12" t="s">
        <v>97</v>
      </c>
      <c r="C35" s="35" t="s">
        <v>69</v>
      </c>
      <c r="D35" s="38" t="s">
        <v>7</v>
      </c>
      <c r="E35" s="28">
        <v>2</v>
      </c>
      <c r="F35" s="50">
        <v>0</v>
      </c>
      <c r="G35" s="33">
        <f t="shared" si="6"/>
        <v>0</v>
      </c>
      <c r="H35" s="31" t="s">
        <v>25</v>
      </c>
      <c r="I35" s="28">
        <v>1</v>
      </c>
      <c r="J35" s="50">
        <v>0</v>
      </c>
      <c r="K35" s="33">
        <f t="shared" si="5"/>
        <v>0</v>
      </c>
      <c r="L35" s="19" t="s">
        <v>52</v>
      </c>
      <c r="M35" s="13" t="s">
        <v>53</v>
      </c>
      <c r="N35" s="47" t="s">
        <v>54</v>
      </c>
      <c r="O35" s="14">
        <v>542591306</v>
      </c>
    </row>
    <row r="36" spans="1:15" ht="39">
      <c r="A36" s="39" t="s">
        <v>98</v>
      </c>
      <c r="B36" s="12" t="s">
        <v>99</v>
      </c>
      <c r="C36" s="35" t="s">
        <v>100</v>
      </c>
      <c r="D36" s="38" t="s">
        <v>7</v>
      </c>
      <c r="E36" s="28">
        <v>2</v>
      </c>
      <c r="F36" s="50">
        <v>0</v>
      </c>
      <c r="G36" s="33">
        <f>E36*F36</f>
        <v>0</v>
      </c>
      <c r="H36" s="31" t="s">
        <v>25</v>
      </c>
      <c r="I36" s="2"/>
      <c r="J36" s="51"/>
      <c r="K36" s="3"/>
      <c r="L36" s="19" t="s">
        <v>52</v>
      </c>
      <c r="M36" s="13" t="s">
        <v>53</v>
      </c>
      <c r="N36" s="47" t="s">
        <v>54</v>
      </c>
      <c r="O36" s="14">
        <v>542591306</v>
      </c>
    </row>
    <row r="37" spans="1:15" ht="26.25">
      <c r="A37" s="39" t="s">
        <v>101</v>
      </c>
      <c r="B37" s="12" t="s">
        <v>102</v>
      </c>
      <c r="C37" s="35" t="s">
        <v>11</v>
      </c>
      <c r="D37" s="38" t="s">
        <v>7</v>
      </c>
      <c r="E37" s="2"/>
      <c r="F37" s="51"/>
      <c r="G37" s="3"/>
      <c r="H37" s="31" t="s">
        <v>25</v>
      </c>
      <c r="I37" s="28">
        <v>1</v>
      </c>
      <c r="J37" s="50">
        <v>0</v>
      </c>
      <c r="K37" s="33">
        <f>I37*J37</f>
        <v>0</v>
      </c>
      <c r="L37" s="19" t="s">
        <v>52</v>
      </c>
      <c r="M37" s="13" t="s">
        <v>53</v>
      </c>
      <c r="N37" s="47" t="s">
        <v>54</v>
      </c>
      <c r="O37" s="14">
        <v>542591306</v>
      </c>
    </row>
    <row r="38" spans="1:15" ht="26.25">
      <c r="A38" s="39" t="s">
        <v>103</v>
      </c>
      <c r="B38" s="12" t="s">
        <v>104</v>
      </c>
      <c r="C38" s="35" t="s">
        <v>105</v>
      </c>
      <c r="D38" s="38" t="s">
        <v>7</v>
      </c>
      <c r="E38" s="2"/>
      <c r="F38" s="51"/>
      <c r="G38" s="4"/>
      <c r="H38" s="31" t="s">
        <v>25</v>
      </c>
      <c r="I38" s="28">
        <v>1</v>
      </c>
      <c r="J38" s="50">
        <v>0</v>
      </c>
      <c r="K38" s="33">
        <f>I38*J38</f>
        <v>0</v>
      </c>
      <c r="L38" s="19" t="s">
        <v>52</v>
      </c>
      <c r="M38" s="13" t="s">
        <v>53</v>
      </c>
      <c r="N38" s="47" t="s">
        <v>54</v>
      </c>
      <c r="O38" s="14">
        <v>542591306</v>
      </c>
    </row>
    <row r="39" spans="1:15" ht="26.25">
      <c r="A39" s="39" t="s">
        <v>106</v>
      </c>
      <c r="B39" s="12" t="s">
        <v>107</v>
      </c>
      <c r="C39" s="35" t="s">
        <v>108</v>
      </c>
      <c r="D39" s="38" t="s">
        <v>7</v>
      </c>
      <c r="E39" s="28">
        <v>1</v>
      </c>
      <c r="F39" s="50">
        <v>0</v>
      </c>
      <c r="G39" s="33">
        <f>E39*F39</f>
        <v>0</v>
      </c>
      <c r="H39" s="31" t="s">
        <v>25</v>
      </c>
      <c r="I39" s="2"/>
      <c r="J39" s="51"/>
      <c r="K39" s="3"/>
      <c r="L39" s="19" t="s">
        <v>52</v>
      </c>
      <c r="M39" s="13" t="s">
        <v>53</v>
      </c>
      <c r="N39" s="47" t="s">
        <v>54</v>
      </c>
      <c r="O39" s="14">
        <v>542591306</v>
      </c>
    </row>
    <row r="40" spans="1:15" ht="51.75">
      <c r="A40" s="39" t="s">
        <v>109</v>
      </c>
      <c r="B40" s="12" t="s">
        <v>110</v>
      </c>
      <c r="C40" s="35" t="s">
        <v>111</v>
      </c>
      <c r="D40" s="38" t="s">
        <v>7</v>
      </c>
      <c r="E40" s="28">
        <v>2</v>
      </c>
      <c r="F40" s="50">
        <v>0</v>
      </c>
      <c r="G40" s="33">
        <f aca="true" t="shared" si="7" ref="G40:G43">E40*F40</f>
        <v>0</v>
      </c>
      <c r="H40" s="31" t="s">
        <v>25</v>
      </c>
      <c r="I40" s="2"/>
      <c r="J40" s="51"/>
      <c r="K40" s="4"/>
      <c r="L40" s="19" t="s">
        <v>52</v>
      </c>
      <c r="M40" s="13" t="s">
        <v>53</v>
      </c>
      <c r="N40" s="47" t="s">
        <v>54</v>
      </c>
      <c r="O40" s="14">
        <v>542591306</v>
      </c>
    </row>
    <row r="41" spans="1:15" ht="51.75">
      <c r="A41" s="39" t="s">
        <v>112</v>
      </c>
      <c r="B41" s="12" t="s">
        <v>113</v>
      </c>
      <c r="C41" s="35" t="s">
        <v>111</v>
      </c>
      <c r="D41" s="38" t="s">
        <v>7</v>
      </c>
      <c r="E41" s="28">
        <v>2</v>
      </c>
      <c r="F41" s="50">
        <v>0</v>
      </c>
      <c r="G41" s="33">
        <f t="shared" si="7"/>
        <v>0</v>
      </c>
      <c r="H41" s="31" t="s">
        <v>25</v>
      </c>
      <c r="I41" s="2"/>
      <c r="J41" s="51"/>
      <c r="K41" s="4"/>
      <c r="L41" s="19" t="s">
        <v>52</v>
      </c>
      <c r="M41" s="13" t="s">
        <v>53</v>
      </c>
      <c r="N41" s="47" t="s">
        <v>54</v>
      </c>
      <c r="O41" s="14">
        <v>542591306</v>
      </c>
    </row>
    <row r="42" spans="1:15" ht="51.75">
      <c r="A42" s="39" t="s">
        <v>114</v>
      </c>
      <c r="B42" s="12" t="s">
        <v>115</v>
      </c>
      <c r="C42" s="35" t="s">
        <v>111</v>
      </c>
      <c r="D42" s="38" t="s">
        <v>7</v>
      </c>
      <c r="E42" s="28">
        <v>2</v>
      </c>
      <c r="F42" s="50">
        <v>0</v>
      </c>
      <c r="G42" s="33">
        <f t="shared" si="7"/>
        <v>0</v>
      </c>
      <c r="H42" s="31" t="s">
        <v>25</v>
      </c>
      <c r="I42" s="2"/>
      <c r="J42" s="51"/>
      <c r="K42" s="4"/>
      <c r="L42" s="19" t="s">
        <v>52</v>
      </c>
      <c r="M42" s="13" t="s">
        <v>53</v>
      </c>
      <c r="N42" s="47" t="s">
        <v>54</v>
      </c>
      <c r="O42" s="14">
        <v>542591306</v>
      </c>
    </row>
    <row r="43" spans="1:15" ht="51.75">
      <c r="A43" s="39" t="s">
        <v>116</v>
      </c>
      <c r="B43" s="12" t="s">
        <v>117</v>
      </c>
      <c r="C43" s="35" t="s">
        <v>111</v>
      </c>
      <c r="D43" s="38" t="s">
        <v>7</v>
      </c>
      <c r="E43" s="28">
        <v>2</v>
      </c>
      <c r="F43" s="50">
        <v>0</v>
      </c>
      <c r="G43" s="33">
        <f t="shared" si="7"/>
        <v>0</v>
      </c>
      <c r="H43" s="31" t="s">
        <v>25</v>
      </c>
      <c r="I43" s="2"/>
      <c r="J43" s="51"/>
      <c r="K43" s="4"/>
      <c r="L43" s="19" t="s">
        <v>52</v>
      </c>
      <c r="M43" s="13" t="s">
        <v>53</v>
      </c>
      <c r="N43" s="47" t="s">
        <v>54</v>
      </c>
      <c r="O43" s="14">
        <v>542591306</v>
      </c>
    </row>
    <row r="44" spans="1:16" ht="35.25" customHeight="1">
      <c r="A44" s="9"/>
      <c r="B44" s="9"/>
      <c r="C44" s="7"/>
      <c r="D44" s="8"/>
      <c r="E44" s="9"/>
      <c r="F44" s="52"/>
      <c r="G44" s="40">
        <f>G3+G4+G5+G6+G9+G10+G11+G12+G17+G18+G19+G20+G22+G23+G24+G25+G26+G27+G28+G29+G32+G33+G34+G35+G36+G39+G40+G41+G42+G43</f>
        <v>0</v>
      </c>
      <c r="H44" s="42"/>
      <c r="I44" s="43"/>
      <c r="J44" s="54"/>
      <c r="K44" s="41">
        <f>K2+K7+K8+K13+K14+K15+K16+K21+K30+K31+K32+K33+K34+K35+K37+K38</f>
        <v>0</v>
      </c>
      <c r="L44" s="44"/>
      <c r="M44" s="43"/>
      <c r="N44" s="46"/>
      <c r="O44" s="43"/>
      <c r="P44" s="45">
        <f>SUM(G44:O44)</f>
        <v>0</v>
      </c>
    </row>
  </sheetData>
  <sheetProtection password="D823" sheet="1" objects="1" scenarios="1"/>
  <hyperlinks>
    <hyperlink ref="N2" r:id="rId1" display="mailto:lvitkova@jamu.cz"/>
    <hyperlink ref="N3" r:id="rId2" display="mailto:lvitkova@jamu.cz"/>
    <hyperlink ref="N4" r:id="rId3" display="mailto:lvitkova@jamu.cz"/>
    <hyperlink ref="N5" r:id="rId4" display="mailto:lvitkova@jamu.cz"/>
    <hyperlink ref="N6" r:id="rId5" display="mailto:lvitkova@jamu.cz"/>
    <hyperlink ref="N7" r:id="rId6" display="mailto:lvitkova@jamu.cz"/>
    <hyperlink ref="N8" r:id="rId7" display="mailto:lvitkova@jamu.cz"/>
    <hyperlink ref="N9" r:id="rId8" display="mailto:lvitkova@jamu.cz"/>
    <hyperlink ref="N10" r:id="rId9" display="mailto:lvitkova@jamu.cz"/>
    <hyperlink ref="N11" r:id="rId10" display="mailto:lvitkova@jamu.cz"/>
    <hyperlink ref="N12" r:id="rId11" display="mailto:lvitkova@jamu.cz"/>
    <hyperlink ref="N13" r:id="rId12" display="mailto:lvitkova@jamu.cz"/>
    <hyperlink ref="N14" r:id="rId13" display="mailto:lvitkova@jamu.cz"/>
    <hyperlink ref="N15" r:id="rId14" display="mailto:lvitkova@jamu.cz"/>
    <hyperlink ref="N16" r:id="rId15" display="mailto:lvitkova@jamu.cz"/>
    <hyperlink ref="N17" r:id="rId16" display="mailto:lvitkova@jamu.cz"/>
    <hyperlink ref="N18" r:id="rId17" display="mailto:lvitkova@jamu.cz"/>
    <hyperlink ref="N19" r:id="rId18" display="mailto:lvitkova@jamu.cz"/>
    <hyperlink ref="N20" r:id="rId19" display="mailto:lvitkova@jamu.cz"/>
    <hyperlink ref="N21" r:id="rId20" display="mailto:lvitkova@jamu.cz"/>
    <hyperlink ref="N22" r:id="rId21" display="mailto:lvitkova@jamu.cz"/>
    <hyperlink ref="N23" r:id="rId22" display="mailto:lvitkova@jamu.cz"/>
    <hyperlink ref="N24" r:id="rId23" display="mailto:lvitkova@jamu.cz"/>
    <hyperlink ref="N25" r:id="rId24" display="mailto:lvitkova@jamu.cz"/>
    <hyperlink ref="N26" r:id="rId25" display="mailto:lvitkova@jamu.cz"/>
    <hyperlink ref="N27" r:id="rId26" display="mailto:lvitkova@jamu.cz"/>
    <hyperlink ref="N28" r:id="rId27" display="mailto:lvitkova@jamu.cz"/>
    <hyperlink ref="N29" r:id="rId28" display="mailto:lvitkova@jamu.cz"/>
    <hyperlink ref="N30" r:id="rId29" display="mailto:lvitkova@jamu.cz"/>
    <hyperlink ref="N31" r:id="rId30" display="mailto:lvitkova@jamu.cz"/>
    <hyperlink ref="N32" r:id="rId31" display="mailto:lvitkova@jamu.cz"/>
    <hyperlink ref="N33" r:id="rId32" display="mailto:lvitkova@jamu.cz"/>
    <hyperlink ref="N34" r:id="rId33" display="mailto:lvitkova@jamu.cz"/>
    <hyperlink ref="N35" r:id="rId34" display="mailto:lvitkova@jamu.cz"/>
    <hyperlink ref="N36" r:id="rId35" display="mailto:lvitkova@jamu.cz"/>
    <hyperlink ref="N37" r:id="rId36" display="mailto:lvitkova@jamu.cz"/>
    <hyperlink ref="N38" r:id="rId37" display="mailto:lvitkova@jamu.cz"/>
    <hyperlink ref="N39" r:id="rId38" display="mailto:lvitkova@jamu.cz"/>
    <hyperlink ref="N40" r:id="rId39" display="mailto:lvitkova@jamu.cz"/>
    <hyperlink ref="N41" r:id="rId40" display="mailto:lvitkova@jamu.cz"/>
    <hyperlink ref="N42" r:id="rId41" display="mailto:lvitkova@jamu.cz"/>
    <hyperlink ref="N43" r:id="rId42" display="mailto:lvitkova@jamu.cz"/>
  </hyperlinks>
  <printOptions/>
  <pageMargins left="0.7" right="0.7" top="0.787401575" bottom="0.787401575" header="0.3" footer="0.3"/>
  <pageSetup horizontalDpi="600" verticalDpi="600"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2016-06-06T07:31:56Z</cp:lastPrinted>
  <dcterms:created xsi:type="dcterms:W3CDTF">2016-06-02T05:21:05Z</dcterms:created>
  <dcterms:modified xsi:type="dcterms:W3CDTF">2016-07-18T11:25:01Z</dcterms:modified>
  <cp:category/>
  <cp:version/>
  <cp:contentType/>
  <cp:contentStatus/>
</cp:coreProperties>
</file>