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Astorka" sheetId="4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<sst xmlns="http://schemas.openxmlformats.org/spreadsheetml/2006/main" count="63" uniqueCount="32">
  <si>
    <t>Popis předmětu veřejné zakázky</t>
  </si>
  <si>
    <t>Specifikace předmětu</t>
  </si>
  <si>
    <t>Měrná jednotka</t>
  </si>
  <si>
    <t>Adresa budovy</t>
  </si>
  <si>
    <t>Zodpovědná osoba</t>
  </si>
  <si>
    <t>Telefonní číslo</t>
  </si>
  <si>
    <t>Ks</t>
  </si>
  <si>
    <t>Požadován originální toner</t>
  </si>
  <si>
    <t>E-mail zodpovědné osoby</t>
  </si>
  <si>
    <t>ks/2000 stran</t>
  </si>
  <si>
    <t>Položka č.</t>
  </si>
  <si>
    <t>1.</t>
  </si>
  <si>
    <t>2.</t>
  </si>
  <si>
    <t>3.</t>
  </si>
  <si>
    <t>4.</t>
  </si>
  <si>
    <t>5.</t>
  </si>
  <si>
    <t>6.</t>
  </si>
  <si>
    <t>Náplň do laserové tiskárny HP Laser Jet - Q2612A</t>
  </si>
  <si>
    <t>Požadován renovovaný toner</t>
  </si>
  <si>
    <t>Toner do kopírovacího stroje UTAX - 652511016</t>
  </si>
  <si>
    <t>ks/6000 stran</t>
  </si>
  <si>
    <t>Kolej ASTORKA, Novobranská 691/3, 602 00 Brno</t>
  </si>
  <si>
    <t>Toner do kopírovacího stroje UTAX - 652511014</t>
  </si>
  <si>
    <t>Toner do kopírovacího stroje UTAX - 652511011</t>
  </si>
  <si>
    <t>Toner do kopírovacího stroje UTAX - 652511010</t>
  </si>
  <si>
    <t>ks/12000 stran</t>
  </si>
  <si>
    <t>Náplň do laserové tiskárny HP Laser Jet - Q5949X</t>
  </si>
  <si>
    <t>Ludmila Vaculovičová</t>
  </si>
  <si>
    <t>vaculovicova@jamu.cz</t>
  </si>
  <si>
    <t>Jednotková cena bez DPH</t>
  </si>
  <si>
    <t>Celková cena         bez DPH</t>
  </si>
  <si>
    <t>Celková cena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</si>
</sst>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 style="medium"/>
      <bottom style="medium"/>
    </border>
    <border>
      <left style="thin"/>
      <right style="double"/>
      <top/>
      <bottom style="thin"/>
    </border>
    <border>
      <left/>
      <right style="thin"/>
      <top/>
      <bottom/>
    </border>
    <border diagonalUp="1">
      <left style="thin"/>
      <right style="double"/>
      <top/>
      <bottom style="thin"/>
      <diagonal style="thin"/>
    </border>
    <border diagonalUp="1">
      <left style="thin"/>
      <right style="double"/>
      <top style="double"/>
      <bottom style="thin"/>
      <diagonal style="thin"/>
    </border>
    <border>
      <left style="thin"/>
      <right style="double"/>
      <top style="thin"/>
      <bottom style="medium"/>
    </border>
    <border diagonalUp="1">
      <left style="thin"/>
      <right style="double"/>
      <top style="thin"/>
      <bottom style="medium"/>
      <diagonal style="thin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8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/>
    <xf numFmtId="2" fontId="3" fillId="2" borderId="19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2" fontId="3" fillId="2" borderId="26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vertical="center"/>
    </xf>
    <xf numFmtId="2" fontId="3" fillId="2" borderId="29" xfId="0" applyNumberFormat="1" applyFont="1" applyFill="1" applyBorder="1" applyAlignment="1">
      <alignment vertical="center"/>
    </xf>
    <xf numFmtId="2" fontId="3" fillId="2" borderId="30" xfId="0" applyNumberFormat="1" applyFont="1" applyFill="1" applyBorder="1" applyAlignment="1">
      <alignment vertical="center"/>
    </xf>
    <xf numFmtId="2" fontId="0" fillId="0" borderId="0" xfId="0" applyNumberFormat="1"/>
    <xf numFmtId="2" fontId="3" fillId="2" borderId="31" xfId="0" applyNumberFormat="1" applyFont="1" applyFill="1" applyBorder="1" applyAlignment="1">
      <alignment vertical="center"/>
    </xf>
    <xf numFmtId="2" fontId="3" fillId="2" borderId="32" xfId="0" applyNumberFormat="1" applyFont="1" applyFill="1" applyBorder="1" applyAlignment="1">
      <alignment vertical="center"/>
    </xf>
    <xf numFmtId="2" fontId="3" fillId="2" borderId="33" xfId="0" applyNumberFormat="1" applyFont="1" applyFill="1" applyBorder="1" applyAlignment="1">
      <alignment vertical="center"/>
    </xf>
    <xf numFmtId="2" fontId="5" fillId="4" borderId="34" xfId="0" applyNumberFormat="1" applyFont="1" applyFill="1" applyBorder="1"/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2" borderId="35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36" xfId="0" applyNumberFormat="1" applyFont="1" applyFill="1" applyBorder="1" applyAlignment="1" applyProtection="1">
      <alignment horizontal="right" vertical="center"/>
      <protection locked="0"/>
    </xf>
    <xf numFmtId="2" fontId="2" fillId="2" borderId="37" xfId="0" applyNumberFormat="1" applyFont="1" applyFill="1" applyBorder="1" applyAlignment="1" applyProtection="1">
      <alignment horizontal="right" vertical="center"/>
      <protection locked="0"/>
    </xf>
    <xf numFmtId="2" fontId="2" fillId="2" borderId="38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3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ulovicova@jamu.cz" TargetMode="External" /><Relationship Id="rId2" Type="http://schemas.openxmlformats.org/officeDocument/2006/relationships/hyperlink" Target="mailto:vaculovicova@jamu.cz" TargetMode="External" /><Relationship Id="rId3" Type="http://schemas.openxmlformats.org/officeDocument/2006/relationships/hyperlink" Target="mailto:vaculovicova@jamu.cz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workbookViewId="0" topLeftCell="A1">
      <selection activeCell="F5" sqref="F5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6.28125" style="1" customWidth="1"/>
    <col min="4" max="4" width="20.00390625" style="3" customWidth="1"/>
    <col min="5" max="5" width="7.57421875" style="1" customWidth="1"/>
    <col min="6" max="6" width="15.8515625" style="1" customWidth="1"/>
    <col min="7" max="7" width="16.00390625" style="0" customWidth="1"/>
    <col min="8" max="8" width="20.00390625" style="0" customWidth="1"/>
    <col min="9" max="9" width="7.28125" style="0" customWidth="1"/>
    <col min="10" max="11" width="14.57421875" style="0" customWidth="1"/>
    <col min="12" max="12" width="17.28125" style="1" customWidth="1"/>
    <col min="13" max="13" width="18.421875" style="1" customWidth="1"/>
    <col min="14" max="14" width="24.140625" style="1" customWidth="1"/>
    <col min="15" max="15" width="12.140625" style="1" customWidth="1"/>
    <col min="16" max="16" width="18.8515625" style="0" customWidth="1"/>
  </cols>
  <sheetData>
    <row r="1" spans="1:15" ht="26.25" thickBot="1">
      <c r="A1" s="17" t="s">
        <v>10</v>
      </c>
      <c r="B1" s="18" t="s">
        <v>0</v>
      </c>
      <c r="C1" s="21" t="s">
        <v>2</v>
      </c>
      <c r="D1" s="34" t="s">
        <v>1</v>
      </c>
      <c r="E1" s="19" t="s">
        <v>6</v>
      </c>
      <c r="F1" s="20" t="s">
        <v>29</v>
      </c>
      <c r="G1" s="61" t="s">
        <v>30</v>
      </c>
      <c r="H1" s="22" t="s">
        <v>1</v>
      </c>
      <c r="I1" s="19" t="s">
        <v>6</v>
      </c>
      <c r="J1" s="20" t="s">
        <v>29</v>
      </c>
      <c r="K1" s="61" t="s">
        <v>31</v>
      </c>
      <c r="L1" s="22" t="s">
        <v>3</v>
      </c>
      <c r="M1" s="19" t="s">
        <v>4</v>
      </c>
      <c r="N1" s="19" t="s">
        <v>8</v>
      </c>
      <c r="O1" s="20" t="s">
        <v>5</v>
      </c>
    </row>
    <row r="2" spans="1:15" ht="39" thickTop="1">
      <c r="A2" s="14" t="s">
        <v>11</v>
      </c>
      <c r="B2" s="7" t="s">
        <v>19</v>
      </c>
      <c r="C2" s="31" t="s">
        <v>20</v>
      </c>
      <c r="D2" s="35" t="s">
        <v>7</v>
      </c>
      <c r="E2" s="23">
        <v>2</v>
      </c>
      <c r="F2" s="55">
        <v>0</v>
      </c>
      <c r="G2" s="47">
        <f>E2*F2</f>
        <v>0</v>
      </c>
      <c r="H2" s="25" t="s">
        <v>18</v>
      </c>
      <c r="I2" s="23">
        <v>0</v>
      </c>
      <c r="J2" s="58"/>
      <c r="K2" s="43"/>
      <c r="L2" s="9" t="s">
        <v>21</v>
      </c>
      <c r="M2" s="8" t="s">
        <v>27</v>
      </c>
      <c r="N2" s="53" t="s">
        <v>28</v>
      </c>
      <c r="O2" s="40">
        <v>542592350</v>
      </c>
    </row>
    <row r="3" spans="1:15" ht="38.25">
      <c r="A3" s="15" t="s">
        <v>12</v>
      </c>
      <c r="B3" s="6" t="s">
        <v>22</v>
      </c>
      <c r="C3" s="32" t="s">
        <v>20</v>
      </c>
      <c r="D3" s="36" t="s">
        <v>7</v>
      </c>
      <c r="E3" s="24">
        <v>2</v>
      </c>
      <c r="F3" s="56">
        <v>0</v>
      </c>
      <c r="G3" s="48">
        <f aca="true" t="shared" si="0" ref="G3:G6">E3*F3</f>
        <v>0</v>
      </c>
      <c r="H3" s="26" t="s">
        <v>18</v>
      </c>
      <c r="I3" s="24">
        <v>0</v>
      </c>
      <c r="J3" s="59"/>
      <c r="K3" s="42"/>
      <c r="L3" s="4" t="s">
        <v>21</v>
      </c>
      <c r="M3" s="38" t="s">
        <v>27</v>
      </c>
      <c r="N3" s="52" t="s">
        <v>28</v>
      </c>
      <c r="O3" s="51">
        <v>542592350</v>
      </c>
    </row>
    <row r="4" spans="1:15" ht="38.25">
      <c r="A4" s="15" t="s">
        <v>13</v>
      </c>
      <c r="B4" s="5" t="s">
        <v>23</v>
      </c>
      <c r="C4" s="32" t="s">
        <v>20</v>
      </c>
      <c r="D4" s="36" t="s">
        <v>7</v>
      </c>
      <c r="E4" s="24">
        <v>2</v>
      </c>
      <c r="F4" s="56">
        <v>0</v>
      </c>
      <c r="G4" s="48">
        <f t="shared" si="0"/>
        <v>0</v>
      </c>
      <c r="H4" s="27" t="s">
        <v>18</v>
      </c>
      <c r="I4" s="24">
        <v>0</v>
      </c>
      <c r="J4" s="59"/>
      <c r="K4" s="42"/>
      <c r="L4" s="4" t="s">
        <v>21</v>
      </c>
      <c r="M4" s="50" t="s">
        <v>27</v>
      </c>
      <c r="N4" s="52" t="s">
        <v>28</v>
      </c>
      <c r="O4" s="51">
        <v>542592350</v>
      </c>
    </row>
    <row r="5" spans="1:15" ht="38.25">
      <c r="A5" s="15" t="s">
        <v>14</v>
      </c>
      <c r="B5" s="5" t="s">
        <v>24</v>
      </c>
      <c r="C5" s="32" t="s">
        <v>25</v>
      </c>
      <c r="D5" s="36" t="s">
        <v>7</v>
      </c>
      <c r="E5" s="24">
        <v>2</v>
      </c>
      <c r="F5" s="56">
        <v>0</v>
      </c>
      <c r="G5" s="48">
        <f t="shared" si="0"/>
        <v>0</v>
      </c>
      <c r="H5" s="27" t="s">
        <v>18</v>
      </c>
      <c r="I5" s="24">
        <v>0</v>
      </c>
      <c r="J5" s="59"/>
      <c r="K5" s="42"/>
      <c r="L5" s="4" t="s">
        <v>21</v>
      </c>
      <c r="M5" s="50" t="s">
        <v>27</v>
      </c>
      <c r="N5" s="52" t="s">
        <v>28</v>
      </c>
      <c r="O5" s="51">
        <v>542592350</v>
      </c>
    </row>
    <row r="6" spans="1:15" ht="38.25">
      <c r="A6" s="15" t="s">
        <v>15</v>
      </c>
      <c r="B6" s="6" t="s">
        <v>26</v>
      </c>
      <c r="C6" s="32" t="s">
        <v>20</v>
      </c>
      <c r="D6" s="36" t="s">
        <v>7</v>
      </c>
      <c r="E6" s="24">
        <v>2</v>
      </c>
      <c r="F6" s="56">
        <v>0</v>
      </c>
      <c r="G6" s="39">
        <f t="shared" si="0"/>
        <v>0</v>
      </c>
      <c r="H6" s="27" t="s">
        <v>18</v>
      </c>
      <c r="I6" s="24">
        <v>0</v>
      </c>
      <c r="J6" s="59"/>
      <c r="K6" s="42"/>
      <c r="L6" s="4" t="s">
        <v>21</v>
      </c>
      <c r="M6" s="50" t="s">
        <v>27</v>
      </c>
      <c r="N6" s="52" t="s">
        <v>28</v>
      </c>
      <c r="O6" s="51">
        <v>542592350</v>
      </c>
    </row>
    <row r="7" spans="1:15" ht="39" thickBot="1">
      <c r="A7" s="15" t="s">
        <v>16</v>
      </c>
      <c r="B7" s="6" t="s">
        <v>17</v>
      </c>
      <c r="C7" s="32" t="s">
        <v>9</v>
      </c>
      <c r="D7" s="36" t="s">
        <v>7</v>
      </c>
      <c r="E7" s="24">
        <v>0</v>
      </c>
      <c r="F7" s="57"/>
      <c r="G7" s="46"/>
      <c r="H7" s="27" t="s">
        <v>18</v>
      </c>
      <c r="I7" s="24">
        <v>2</v>
      </c>
      <c r="J7" s="60">
        <v>0</v>
      </c>
      <c r="K7" s="44">
        <f>I7*J7</f>
        <v>0</v>
      </c>
      <c r="L7" s="41" t="s">
        <v>21</v>
      </c>
      <c r="M7" s="50" t="s">
        <v>27</v>
      </c>
      <c r="N7" s="54" t="s">
        <v>28</v>
      </c>
      <c r="O7" s="2">
        <v>542592350</v>
      </c>
    </row>
    <row r="8" spans="1:16" ht="27" thickBot="1">
      <c r="A8" s="10"/>
      <c r="B8" s="11"/>
      <c r="C8" s="33"/>
      <c r="D8" s="37"/>
      <c r="E8" s="12"/>
      <c r="F8" s="12"/>
      <c r="G8" s="29">
        <f>G2+G3+G4+G5+G6</f>
        <v>0</v>
      </c>
      <c r="H8" s="28"/>
      <c r="I8" s="16"/>
      <c r="J8" s="16"/>
      <c r="K8" s="29">
        <f>SUM(K7)</f>
        <v>0</v>
      </c>
      <c r="L8" s="30"/>
      <c r="M8" s="12"/>
      <c r="N8" s="12"/>
      <c r="O8" s="13"/>
      <c r="P8" s="49">
        <f>G8+K8</f>
        <v>0</v>
      </c>
    </row>
    <row r="9" ht="15">
      <c r="K9" s="45"/>
    </row>
  </sheetData>
  <sheetProtection password="D823" sheet="1" objects="1" scenarios="1"/>
  <hyperlinks>
    <hyperlink ref="N2" r:id="rId1" display="mailto:vaculovicova@jamu.cz"/>
    <hyperlink ref="N3" r:id="rId2" display="mailto:vaculovicova@jamu.cz"/>
    <hyperlink ref="N4:N7" r:id="rId3" display="vaculovicova@jamu.cz"/>
  </hyperlinks>
  <printOptions/>
  <pageMargins left="0.7" right="0.7" top="0.787401575" bottom="0.7874015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cp:lastPrinted>2016-06-06T07:31:56Z</cp:lastPrinted>
  <dcterms:created xsi:type="dcterms:W3CDTF">2016-06-02T05:21:05Z</dcterms:created>
  <dcterms:modified xsi:type="dcterms:W3CDTF">2016-07-18T11:32:23Z</dcterms:modified>
  <cp:category/>
  <cp:version/>
  <cp:contentType/>
  <cp:contentStatus/>
</cp:coreProperties>
</file>