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3820" windowHeight="10125"/>
  </bookViews>
  <sheets>
    <sheet name="Technické podmínky" sheetId="1" r:id="rId1"/>
    <sheet name="List2" sheetId="2" r:id="rId2"/>
    <sheet name="List3" sheetId="3" r:id="rId3"/>
  </sheets>
  <calcPr calcId="145621" iterateDelta="1E-4"/>
</workbook>
</file>

<file path=xl/calcChain.xml><?xml version="1.0" encoding="utf-8"?>
<calcChain xmlns="http://schemas.openxmlformats.org/spreadsheetml/2006/main">
  <c r="D212" i="1" l="1"/>
  <c r="D204" i="1"/>
  <c r="D193" i="1"/>
  <c r="D177" i="1" l="1"/>
  <c r="D165" i="1" l="1"/>
  <c r="D152" i="1"/>
  <c r="D138" i="1"/>
  <c r="D120" i="1"/>
  <c r="D101" i="1" l="1"/>
  <c r="D88" i="1"/>
  <c r="D76" i="1"/>
  <c r="D61" i="1"/>
  <c r="D45" i="1"/>
  <c r="D30" i="1"/>
  <c r="D216" i="1" s="1"/>
  <c r="D217" i="1" l="1"/>
  <c r="D218" i="1" s="1"/>
</calcChain>
</file>

<file path=xl/sharedStrings.xml><?xml version="1.0" encoding="utf-8"?>
<sst xmlns="http://schemas.openxmlformats.org/spreadsheetml/2006/main" count="346" uniqueCount="207">
  <si>
    <t>Záruka</t>
  </si>
  <si>
    <t>Počet ks</t>
  </si>
  <si>
    <t>Poznámky:</t>
  </si>
  <si>
    <t>1. Všechna pole s šedým pozadím musí být vyplněna.</t>
  </si>
  <si>
    <t>Příloha č. 1:   Technická specifikace zařízení a cenová kalkulace</t>
  </si>
  <si>
    <t>2. Ve sloupci "Nabízený model" uveďte u každé položky přesné označení modelu.</t>
  </si>
  <si>
    <t>3. Ve sloupci "Technické parametry nabízeného modelu" uveďte skutečnou hodnotu příslušného parametru (počet jader, velikost paměti, atd.).</t>
  </si>
  <si>
    <t>4. Všechny technické parametry musí být specifikované výrobcem a ověřitelné na webových stránkách výrobce v technické dokumentaci.</t>
  </si>
  <si>
    <t>5. V řádcích s neměřitelnými parametry či požadavky uveďte skutečnost, že je parametr splněn, minimálně zápisem "Ano" nebo doplňující informací, z níž plyne, že parametr či požadavek je splněn.</t>
  </si>
  <si>
    <t>6. Nesplnění kteréhokoliv z požadovaných parametrů je důvodem k vyloučení uchazeče.</t>
  </si>
  <si>
    <t>Nabízený model</t>
  </si>
  <si>
    <t>Technické parametry nabízeného modelu</t>
  </si>
  <si>
    <t>Cena za 1 kus (Kč bez DPH)</t>
  </si>
  <si>
    <t>s možností přímé práce v operačních systémech Mac OSX Sierra, MS Windows, Linux, navazující na již existující programové vybavení, zaměnitelný s již na škole existujícím HW i v náhradních dílech</t>
  </si>
  <si>
    <t>Integrovaný počítač v monitoru
„all in one“</t>
  </si>
  <si>
    <t>Typ</t>
  </si>
  <si>
    <t>* „all in one“ (integrovaný počítač s monitorem)</t>
  </si>
  <si>
    <t>Monitor</t>
  </si>
  <si>
    <t>GPU</t>
  </si>
  <si>
    <t>CPU</t>
  </si>
  <si>
    <t>RAM počítače</t>
  </si>
  <si>
    <t>Úložiště</t>
  </si>
  <si>
    <t>Integrovaná kamera</t>
  </si>
  <si>
    <t>Zvuk</t>
  </si>
  <si>
    <t>Integrovaná rozhraní</t>
  </si>
  <si>
    <t>* minimální počty – 3,5mm sluchátkový výstup, sluchátkový/optický digitální zvukový výstup (minijack), slot pro karty SDXC, čtyři porty USB 3 (kompatibilní s USB 2), dva porty Thunderbolt 2, výstup Mini DisplayPort - podpora HDMI, DVI, VGA a dual‑link DVI. Gigabitový Ethernet 10/100/1000BASE‑T (konektor RJ‑45).
Slot pro zámek Kensington.</t>
  </si>
  <si>
    <t>Bezdrátová konektivita</t>
  </si>
  <si>
    <t>* Wi‑Fi 802.11ac; kompatibilní se specifikacemi IEEE 802.11a/b/g/n.
Bluetooth 4.0.</t>
  </si>
  <si>
    <t>Příslušenství</t>
  </si>
  <si>
    <t>* včetně bezdrátové a dobíjecí klávesnice (česká), bezdrátové myši podporující Multi-Touch, napájecího kabelu a USB kabelu s konektorem Lightning.</t>
  </si>
  <si>
    <t>Další příslišenství</t>
  </si>
  <si>
    <t>* grafika min. 1487 průměr G3D mark. Simultánně podporuje plné nativní rozlišení zabudovaného displeje a min. 4096 × 2304 pixelů na externím displeji. Podpora režimů rozšířené plochy a zrcadlení videa.</t>
  </si>
  <si>
    <t xml:space="preserve">* min. 21,5 palcový displej (úhlopříčně) 4K displej s technologií IPS, 
min. rozlišení 4096 × 2304 s podporou miliónů barev </t>
  </si>
  <si>
    <t>* min. čtyř jádrový, výpočetní výkonnost procesoru min. 10800 passmark bodu dle např. http://www.cpubenchmark.net</t>
  </si>
  <si>
    <t>* min. 16 GB 1867MHz paměti LPDDR3</t>
  </si>
  <si>
    <t>* min. 512GB flashové úložiště (SSD)</t>
  </si>
  <si>
    <t>* kamera FaceTime HD</t>
  </si>
  <si>
    <t>* integrované stereo reproduktory, dva mikrofony</t>
  </si>
  <si>
    <t>* externí diskové úložiště – další parametry jsou minimální - 4TB se dvěma rozhraními Thunderbolt 2, jedním rozhraním USB 3.0 (přenosová rychlost 220MB/s) a pevným diskem se 7200 ot./min. v hliníkové konstrukci „unibody“ (bez ventilátoru) s nízkým hlukem a vibracemi. 
* včetně zálohovacího a šifrovacího SW s min. 256bitovým šifrováním AES. 
* thunderbolt kabel, kabel USB 3.0 (kompatibilní s USB 2.0), externí zdroj napájení.</t>
  </si>
  <si>
    <t>Display</t>
  </si>
  <si>
    <t>Obrazové vlastnosti</t>
  </si>
  <si>
    <t>* min. rozlišení 2560 × 1440 bodů, podsvícení LED, technologii IPS (in-plane switching). 
* zorné úhly min. 178°, jas min. 350 cd/m² a kontrastní poměr min. 1000:1. 
* vestavěný senzor Auto EcoView pro úpravu jasu obrazovky podle okolního osvětlení. Obraz nebliká při jakékoli úrovní jasu. 
* režimy interpretace obrazu RGB, film a papír a min. dva uživatelské režimy. Včetně obvodu Overdrive s reakční dobu min. 5ms (šedá-šedá) zajišťující hladké zobrazení pohyblivého obrazu.</t>
  </si>
  <si>
    <t>Stojan</t>
  </si>
  <si>
    <t>* ergonomický s výškovou nastavitelností min. 155mm, sklápěním o min. 40° (5° dopředu, 35° dozadu), otáčením o min. 340° a možností otočit obrazovku o 90° do formátu na výšku.</t>
  </si>
  <si>
    <t>Včetně obslužného SW</t>
  </si>
  <si>
    <t>* který dokáže přiřadit aplikacím různé předvolby, nastavit jas pro různé části dne a upravit vlastnosti napájení. Tato nastavení mohou být použita pro všechny monitory ve víceobrazovkové sestavě najednou, takže není nutné nastavovat každý monitor zvlášť. Serverová aplikace dovoluje administrátorovi centrálně ovládat nastavení všech monitorů.</t>
  </si>
  <si>
    <t>Další funkce</t>
  </si>
  <si>
    <t xml:space="preserve">* „picture-by-picture“, s minimálním rámem (1mm). </t>
  </si>
  <si>
    <t>Další vlastnosti</t>
  </si>
  <si>
    <t>* maximální příkon 25W při typickém používání (s automatickou regulací jasu); nulová spotřeba při vypnutém vypínači.
* vyhovující normám Energy Star 7 a TCO Certified Displays 7.</t>
  </si>
  <si>
    <t>* vestavěné stereo reproduktory o výkonu min. 1 W a rozhraní pro sluchátka.</t>
  </si>
  <si>
    <t>do stávajících počítačů které na škole již existují - Mac Pro 5,1, Mac Book Pro a přímo zaměnitelný s SSD Samsung 850 EVO také na škole již existují.</t>
  </si>
  <si>
    <t>* 2,5 palcový SSD, technologie 3D architektury V-NAND</t>
  </si>
  <si>
    <t>Kapacita, rychlost</t>
  </si>
  <si>
    <t>* minimální kapacita 1 TB,  vyrovnávací paměť min. 1GB Low Power DDR3</t>
  </si>
  <si>
    <t>Rychlost</t>
  </si>
  <si>
    <t>Rozhraní</t>
  </si>
  <si>
    <t>Spotřeba</t>
  </si>
  <si>
    <t>Spolehlivost (MTBF)</t>
  </si>
  <si>
    <t>* minimálně 1,5 milionu hod.</t>
  </si>
  <si>
    <t>Rozměry a hmotnost</t>
  </si>
  <si>
    <t>Další speciální funkce</t>
  </si>
  <si>
    <t>* podpora TRIM,
* podpora S.M.A.R.T,
* GC (Garbage Collection), algoritmus pro automatický sběr informací o paměti,
* podpora adresy WWN (World Wide Name),
* podpora šifrování AES 256bitové šifrování (třída 0) TCG / Opal IEEE1667 (šifrovaný disk)</t>
  </si>
  <si>
    <t>* sekvenční čtení min. 540MB/s, sekvenční zápis min. 520MB/s, náhodné čtení/zápis (4 KB, QD32) 98000 IOPS/90000 IOPS, náhodné čtení/zápis (4 KB, QD1) 10 000 IOPS/40 000 IOPS</t>
  </si>
  <si>
    <t>* minimální kapacita 2 TB,  vyrovnávací paměť min. 1GB Low Power DDR3</t>
  </si>
  <si>
    <t>* interní rozhraní Serial ATA III (standard SATA 6 Gb/s, kompatibilní s rozhraními SATA 3 Gb/s a SATA 1,5 Gb/s),
* včetně externí redukce USB -&gt; SATA</t>
  </si>
  <si>
    <t>* maximálně 7,2 Wattů (režim exploze)</t>
  </si>
  <si>
    <t>* maximální - 100 x 69,85 x 6,8 mm (ŠxVxH), hmotnost 66g</t>
  </si>
  <si>
    <t>* sekvenční čtení min.540MB/s, sekvenční zápis min.520MB/s, náhodné čtení/zápis (4 KB, QD32) 98000 IOPS/90000 IOPS, náhodné čtení/zápis (4 KB, QD1) 10 000 IOPS/40 000 IOPS</t>
  </si>
  <si>
    <t>* maximálně 4,4 Wattů (režim exploze)</t>
  </si>
  <si>
    <t>* maximální - 100 x 69,85 x 6,8 mm (ŠxVxH), hmotnost 55g</t>
  </si>
  <si>
    <t>Notebook pro ekonomické odd.</t>
  </si>
  <si>
    <t>Procesor, graf. karta</t>
  </si>
  <si>
    <t>Operační paměť</t>
  </si>
  <si>
    <t>Pevný disk</t>
  </si>
  <si>
    <t>Rozhraní, výbava</t>
  </si>
  <si>
    <t>Operační systém</t>
  </si>
  <si>
    <t xml:space="preserve">Doba provozu na baterie </t>
  </si>
  <si>
    <t>* Windows 10 PRO/64bit (na škole již existuje)</t>
  </si>
  <si>
    <t>* min. 8hod</t>
  </si>
  <si>
    <t>Požadované technické parametry jsou minimální, není-li uvedeno jinak</t>
  </si>
  <si>
    <t>Požadované technické parametry jsou minmální, není-li uvedeno jinak</t>
  </si>
  <si>
    <t xml:space="preserve">* min. 8GB DDR3L s takt. frekvencí min. 1.6GHz </t>
  </si>
  <si>
    <t>* typ SSD s min. 256 Gbyte</t>
  </si>
  <si>
    <t>* úhlopříčka 15.6" až 15.9", typ panelu IPS, rozlišení min. Full HD 1920x1080</t>
  </si>
  <si>
    <t>* HDMI, VGA, dokovací konektor, WiFi,bluetooth, čtečka paměťových karet , optická mechanika DVD±RW, touchpad, trackpoint, numerická klávesnice, podsvětlená klávesnice, webkamera 1080px, min.4xUSB 3.0, RJ-45, čtečka otisku prstu, combo audio jack, klávesnice CZ, originální dokovací stanice</t>
  </si>
  <si>
    <t>Cena za 4 ks (Kč bez DPH)</t>
  </si>
  <si>
    <t>Cena za 11 ks (Kč bez DPH)</t>
  </si>
  <si>
    <t>Cena za 10 ks (Kč bez DPH)</t>
  </si>
  <si>
    <t>Cena za 2 ks (Kč bez DPH)</t>
  </si>
  <si>
    <t>Cena za 1 ks (Kč bez DPH)</t>
  </si>
  <si>
    <t>Cena za 3 ks (Kč bez DPH)</t>
  </si>
  <si>
    <t>Notebooky pro sekretariát</t>
  </si>
  <si>
    <t>Procesor, graf karta</t>
  </si>
  <si>
    <t xml:space="preserve">* min. 8GB DDR3L s takt. frekvencí min. 1.6 GHz </t>
  </si>
  <si>
    <t>* typ SSD s min. 256 GByte</t>
  </si>
  <si>
    <t>* optická mechanika DVD±RW, dokovací konektor, HDMI,VGA, RJ-45, WiFi, bluetooth, čtečka paměťových karet, čtečka otisku prstů, podsvětlená klávesnice, touchpad, webkamera min. 2Mpx, min.3xUSB 3.0, combo audio jack, klávesnice CZ, originální dokovací stanice</t>
  </si>
  <si>
    <t>* Windows 10 Pro + předinstal. Windows 7 Professional (na škole již existuje)</t>
  </si>
  <si>
    <t>* min. 10 hod.</t>
  </si>
  <si>
    <t>DPH 21 %</t>
  </si>
  <si>
    <t>Celkem bez DPH</t>
  </si>
  <si>
    <t>Celkem vč. DPH</t>
  </si>
  <si>
    <t>Notebook 13"-14"</t>
  </si>
  <si>
    <t>* min. 2 jádra, Passmark CPU Mark min. 4700 bodů, x86-64 kompatibilní
* požadovných hodnot Passmark CPU Mark musí dodávané PC dosahovat při použití testu Passmark Performance Test 8.0</t>
  </si>
  <si>
    <t>* integrovaná na MB nebo v CPU
* výstup min. 1xHDMI</t>
  </si>
  <si>
    <t>RAM</t>
  </si>
  <si>
    <t>* min. 8GB</t>
  </si>
  <si>
    <t>HDD</t>
  </si>
  <si>
    <t>* SSD min. 250 GB
* podpora TRIM</t>
  </si>
  <si>
    <t>Čtečka karet</t>
  </si>
  <si>
    <t>* podpora min. microSD (SD, SDHC, SDXC)</t>
  </si>
  <si>
    <t>Klávesnice</t>
  </si>
  <si>
    <t>* podsvícená</t>
  </si>
  <si>
    <t>Konektivita</t>
  </si>
  <si>
    <t>Zabezpečení</t>
  </si>
  <si>
    <t>* čtečka otisku prstů</t>
  </si>
  <si>
    <t>Hmotnost</t>
  </si>
  <si>
    <t>* Windows připojitelné do domény</t>
  </si>
  <si>
    <t>* 36 měsíců s reakcí nejbližší pracovní den a servisním zásahem u zákazníka. Lhůta pro provedení opravy 30 dní.</t>
  </si>
  <si>
    <t>* polstrovaný obal na notebook</t>
  </si>
  <si>
    <t>Notebook 15"</t>
  </si>
  <si>
    <t>* integrovaná na MB nebo v CPU
* výstup min. 1xHDMI, 1x VGA</t>
  </si>
  <si>
    <t>* min FullHD rozlišení
* matný</t>
  </si>
  <si>
    <t>Optická jednotka</t>
  </si>
  <si>
    <t>* DVD+/-RW DL, akceptovatelné i jako externí mechanika</t>
  </si>
  <si>
    <t>* podpora min. SD, SDHC, SDXC</t>
  </si>
  <si>
    <t>* Wifi ac
* Bluetooth
* min 4x USB z toho 1x USB-C
* RJ-45
* kombinovaný konektor sluchátek/mikrofonu</t>
  </si>
  <si>
    <t>* podsvícená, vč. numerického bloku</t>
  </si>
  <si>
    <t>Pracovní mini stanice</t>
  </si>
  <si>
    <t>* min. 2 jádra, Passmark CPU Mark min. 5300 bodů, x86-64 kompatibilní
* požadovných hodnot Passmark CPU Mark musí dodávané PC dosahovat při použití testu Passmark Performance Test 8.0</t>
  </si>
  <si>
    <t>* integrovaná na MB nebo v CPU
* výstup min. 1xDP, 1x VGA</t>
  </si>
  <si>
    <t>* Wifi
* Bluetooth
* min 4x USB 3
* RJ-45
* kombinovaný konektor sluchátek/mikrofonu</t>
  </si>
  <si>
    <t>* klávesnice a myš</t>
  </si>
  <si>
    <t>Monitor 24"</t>
  </si>
  <si>
    <t>* minimální velikost úhlopříčky je 23,6"</t>
  </si>
  <si>
    <t>* poměr stran 16:9</t>
  </si>
  <si>
    <t>* minimální rozlišení 1920x1080</t>
  </si>
  <si>
    <t>* matný nebo antireflexní povrch</t>
  </si>
  <si>
    <t>* VGA, HDMI, DP vstup</t>
  </si>
  <si>
    <t>* VESA</t>
  </si>
  <si>
    <t>* pivot</t>
  </si>
  <si>
    <t>Externí diskové pole</t>
  </si>
  <si>
    <t>* kapacita minimálně 8TB</t>
  </si>
  <si>
    <t>* 2x hot-swap disky s rychlostí 7200RPM a 64MB cache</t>
  </si>
  <si>
    <t>* rozhraní 2x Thunderbolt, USB3</t>
  </si>
  <si>
    <t>* podpora RAID 0,1</t>
  </si>
  <si>
    <t>* Rychlost čtení/zápis v konfiguraci RAID 1: 170/180 MB/s</t>
  </si>
  <si>
    <t>* Hlasitost v provozním režimu maximálně 29dBA</t>
  </si>
  <si>
    <t>7. Jednotková cena za 1 ks nabízeného modelu (počítače, monitoru, notebooku, atd.) musí být vyplněna do fialového pole. Žlutá pole jsou počítána automaticky.</t>
  </si>
  <si>
    <t>* úlopříčka min. 27" 
* s integrovanými rozhraními USB typu C standard 3.0 (přenosová rychlost min. 10Gb/s)
* s možností napájení přímo připojeného notebooku min. 30W, DisplayPort a HDMI.</t>
  </si>
  <si>
    <t>Grafický monitor 27" s integrovaným zvukem</t>
  </si>
  <si>
    <t>SSD (Solid State Drive) 2,5" Serial ATA III 1TB</t>
  </si>
  <si>
    <t>SSD (Solid State Drive) 2,5" Serial ATA III 2TB</t>
  </si>
  <si>
    <t>* úhlopříčka displeje 13.3" až 13.9", Typ panelu IPS, rozlišení min. FullHD (1920x1080)</t>
  </si>
  <si>
    <r>
      <t>* min. 2-jádrový s min. 3 MB cache</t>
    </r>
    <r>
      <rPr>
        <sz val="10"/>
        <color rgb="FFFF0000"/>
        <rFont val="Calibri"/>
        <family val="2"/>
        <charset val="238"/>
        <scheme val="minor"/>
      </rPr>
      <t xml:space="preserve">, </t>
    </r>
    <r>
      <rPr>
        <sz val="10"/>
        <color theme="1"/>
        <rFont val="Calibri"/>
        <family val="2"/>
        <charset val="238"/>
        <scheme val="minor"/>
      </rPr>
      <t>passmark  min. 3950 dle cpubenchmark.net, integrovaná grafická karta</t>
    </r>
  </si>
  <si>
    <r>
      <t xml:space="preserve">* min. 2-jádrový s min. 3MB cache, </t>
    </r>
    <r>
      <rPr>
        <sz val="10"/>
        <color theme="1"/>
        <rFont val="Calibri"/>
        <family val="2"/>
        <charset val="238"/>
        <scheme val="minor"/>
      </rPr>
      <t>passmark min. 3950 dle cpubenchmark.net, integrovaná grafická karta</t>
    </r>
  </si>
  <si>
    <t>Cena za 7 ks (Kč bez DPH)</t>
  </si>
  <si>
    <t>* min FullHD rozlišení
* otočný o 360 stupňů, s možností tablet režimu
* dotykový display s krycím sklem Gorilla Glass</t>
  </si>
  <si>
    <t>* Wifi ac s podporou bezdrátového přenosu obrazu
* Bluetooth
* min 1x USB 3.1 s podporou napájení a 1x USB-C s podporou Thunderbolt
* kombinovaný konektor sluchátek/mikrofonu</t>
  </si>
  <si>
    <t>* max 1,4kg</t>
  </si>
  <si>
    <t>* 24 měsíců s reakcí nejbližší pracovní den a servisním zásahem u zákazníka. Lhůta pro provedení opravy 30 dní.</t>
  </si>
  <si>
    <t>All In One PC</t>
  </si>
  <si>
    <t>* min. 4 jádra, Passmark CPU Mark min. 7195 bodů, x86-64 kompatibilní
* požadovných hodnot Passmark CPU Mark musí dodávané PC dosahovat při použití testu Passmark Performance Test 8.0</t>
  </si>
  <si>
    <t>* integrovaná na MB nebo v CPU
* výstup min. 1xDP</t>
  </si>
  <si>
    <t>* SSD min. 128 GB
* podpora TRIM</t>
  </si>
  <si>
    <t>Mechanika</t>
  </si>
  <si>
    <t>* DVD±RW</t>
  </si>
  <si>
    <t>* Wifi
* Bluetooth
* min 4x USB 3
* min 1x USB Type-C
* RJ-45
* kombinovaný konektor sluchátek/mikrofonu
* integrované repro</t>
  </si>
  <si>
    <t>Konstrukce</t>
  </si>
  <si>
    <t>* výškově stavitelný stojan</t>
  </si>
  <si>
    <t>SSD disk</t>
  </si>
  <si>
    <t>* velikost 2,5"</t>
  </si>
  <si>
    <t>* kapacita min. 1TB</t>
  </si>
  <si>
    <t>* splňuje standardy  Microsoft eDrive, IEEE - 1667 a standardy šifrování TCG Opal 2.0</t>
  </si>
  <si>
    <t>* schopnost dosáhnout rychlost náhodného čtení 530 MB/s</t>
  </si>
  <si>
    <t>* schopnost dosáhnout rychlost náhodného zápisu 510 MB/s</t>
  </si>
  <si>
    <t>Dokovací stanice k notebooku</t>
  </si>
  <si>
    <t>* Konektor pro připojení dokovací stanice:
USB Type C (M)</t>
  </si>
  <si>
    <t>* Porty a konektory:
1× USB 3.0
1× USB 2.0
1× HDMI
1× VGA
1× RJ-45 (síť)</t>
  </si>
  <si>
    <t>* kompl. záruka na elektroniku, LCD panel a jeho systém podsvícení v délce 60 měsíců.</t>
  </si>
  <si>
    <t xml:space="preserve">* záruční doba v délce 60 měsíců. </t>
  </si>
  <si>
    <t>* záruční doba v délce 60 měsíců.</t>
  </si>
  <si>
    <r>
      <t xml:space="preserve">Poznámka: </t>
    </r>
    <r>
      <rPr>
        <i/>
        <sz val="11"/>
        <color theme="1"/>
        <rFont val="Calibri"/>
        <family val="2"/>
        <charset val="238"/>
        <scheme val="minor"/>
      </rPr>
      <t xml:space="preserve">Nabídková cena za 1 ks nesmí přesáhnout částku 33 058 Kč bez DPH. </t>
    </r>
  </si>
  <si>
    <t xml:space="preserve">Položka č. 1   </t>
  </si>
  <si>
    <t xml:space="preserve">Položka č. 2 </t>
  </si>
  <si>
    <t>Položka č. 3</t>
  </si>
  <si>
    <t xml:space="preserve">Položka č. 4 </t>
  </si>
  <si>
    <t xml:space="preserve">Položka č. 5 </t>
  </si>
  <si>
    <t xml:space="preserve">Položka č. 6 </t>
  </si>
  <si>
    <t xml:space="preserve">Položka č. 7 </t>
  </si>
  <si>
    <t xml:space="preserve">Položka č. 8 </t>
  </si>
  <si>
    <t>Položka č. 9</t>
  </si>
  <si>
    <t>Položka č. 10</t>
  </si>
  <si>
    <t>Položka č. 11</t>
  </si>
  <si>
    <t>Položka č. 12</t>
  </si>
  <si>
    <t>Položka č. 13</t>
  </si>
  <si>
    <t xml:space="preserve">Položka č. 14 </t>
  </si>
  <si>
    <t>Hudební fakulta JAMU, Komenského nám. 6, Brno</t>
  </si>
  <si>
    <t xml:space="preserve">Divadelní fakulta JAMU, Mozartova 1, Brno </t>
  </si>
  <si>
    <t>Rektorát JAMU, Beethovenova 2, Brno</t>
  </si>
  <si>
    <t>* Položka č. 1-6</t>
  </si>
  <si>
    <r>
      <t xml:space="preserve">* Položka č. 7 - </t>
    </r>
    <r>
      <rPr>
        <b/>
        <sz val="10"/>
        <color theme="1"/>
        <rFont val="Calibri"/>
        <family val="2"/>
        <charset val="238"/>
        <scheme val="minor"/>
      </rPr>
      <t>5 ks</t>
    </r>
    <r>
      <rPr>
        <sz val="10"/>
        <color theme="1"/>
        <rFont val="Calibri"/>
        <family val="2"/>
        <charset val="238"/>
        <scheme val="minor"/>
      </rPr>
      <t xml:space="preserve">
* Položka č. 12-14</t>
    </r>
  </si>
  <si>
    <r>
      <t xml:space="preserve">* Položka č. 7 -  </t>
    </r>
    <r>
      <rPr>
        <b/>
        <sz val="10"/>
        <color theme="1"/>
        <rFont val="Calibri"/>
        <family val="2"/>
        <charset val="238"/>
        <scheme val="minor"/>
      </rPr>
      <t>2 ks</t>
    </r>
    <r>
      <rPr>
        <sz val="10"/>
        <color theme="1"/>
        <rFont val="Calibri"/>
        <family val="2"/>
        <charset val="238"/>
        <scheme val="minor"/>
      </rPr>
      <t xml:space="preserve">
* Položka č. 8-11</t>
    </r>
  </si>
  <si>
    <t>Místo pro odevzdání věci :</t>
  </si>
  <si>
    <t>Veřejná zakázka na dodávky: "JAMU - Dodávka počítačů a jiné výpočetní techniky"</t>
  </si>
  <si>
    <t>* ano</t>
  </si>
  <si>
    <t>* úhlopříčka LCD min. 23"
* rozlišení: min. 1920x1080
* bezdotyková obrazovka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</si>
</sst>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Kč&quot;"/>
  </numFmts>
  <fonts count="21" x14ac:knownFonts="1">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b/>
      <sz val="11"/>
      <color theme="1"/>
      <name val="Calibri"/>
      <family val="2"/>
      <charset val="238"/>
      <scheme val="minor"/>
    </font>
    <font>
      <i/>
      <sz val="10"/>
      <color theme="1"/>
      <name val="Calibri"/>
      <family val="2"/>
      <charset val="238"/>
      <scheme val="minor"/>
    </font>
    <font>
      <i/>
      <sz val="11"/>
      <color theme="1"/>
      <name val="Calibri"/>
      <family val="2"/>
      <charset val="238"/>
      <scheme val="minor"/>
    </font>
    <font>
      <b/>
      <sz val="10"/>
      <name val="Calibri"/>
      <family val="2"/>
      <charset val="238"/>
      <scheme val="minor"/>
    </font>
    <font>
      <i/>
      <sz val="10"/>
      <name val="Calibri"/>
      <family val="2"/>
      <charset val="238"/>
      <scheme val="minor"/>
    </font>
    <font>
      <sz val="10"/>
      <name val="Calibri"/>
      <family val="2"/>
      <charset val="238"/>
      <scheme val="minor"/>
    </font>
    <font>
      <b/>
      <sz val="12"/>
      <color theme="1"/>
      <name val="Calibri"/>
      <family val="2"/>
      <charset val="238"/>
      <scheme val="minor"/>
    </font>
    <font>
      <sz val="12"/>
      <color theme="1"/>
      <name val="Calibri"/>
      <family val="2"/>
      <charset val="238"/>
      <scheme val="minor"/>
    </font>
    <font>
      <b/>
      <i/>
      <sz val="11"/>
      <color theme="1"/>
      <name val="Calibri"/>
      <family val="2"/>
      <charset val="238"/>
      <scheme val="minor"/>
    </font>
    <font>
      <i/>
      <sz val="12"/>
      <color theme="1"/>
      <name val="Calibri"/>
      <family val="2"/>
      <charset val="238"/>
      <scheme val="minor"/>
    </font>
    <font>
      <sz val="10"/>
      <color rgb="FFFF0000"/>
      <name val="Calibri"/>
      <family val="2"/>
      <charset val="238"/>
      <scheme val="minor"/>
    </font>
    <font>
      <b/>
      <sz val="11"/>
      <color rgb="FF000000"/>
      <name val="Calibri"/>
      <family val="2"/>
    </font>
    <font>
      <b/>
      <sz val="12"/>
      <name val="Calibri"/>
      <family val="2"/>
      <charset val="238"/>
      <scheme val="minor"/>
    </font>
    <font>
      <b/>
      <sz val="11"/>
      <color rgb="FFFF0000"/>
      <name val="Calibri"/>
      <family val="2"/>
      <charset val="238"/>
      <scheme val="minor"/>
    </font>
    <font>
      <b/>
      <sz val="10"/>
      <color rgb="FFFF0000"/>
      <name val="Calibri"/>
      <family val="2"/>
      <charset val="238"/>
      <scheme val="minor"/>
    </font>
    <font>
      <b/>
      <sz val="10"/>
      <color rgb="FFFF0000"/>
      <name val="Calibri"/>
      <family val="2"/>
    </font>
    <font>
      <i/>
      <u/>
      <sz val="11"/>
      <color theme="1"/>
      <name val="Calibri"/>
      <family val="2"/>
      <charset val="238"/>
      <scheme val="minor"/>
    </font>
    <font>
      <b/>
      <sz val="11"/>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rgb="FFFFFF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1">
    <xf numFmtId="0" fontId="0" fillId="0" borderId="0"/>
  </cellStyleXfs>
  <cellXfs count="61">
    <xf numFmtId="0" fontId="0" fillId="0" borderId="0" xfId="0"/>
    <xf numFmtId="0" fontId="1" fillId="0" borderId="0" xfId="0" applyFont="1"/>
    <xf numFmtId="0" fontId="2" fillId="0" borderId="0" xfId="0" applyFont="1"/>
    <xf numFmtId="0" fontId="2"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1" fillId="0" borderId="0" xfId="0" applyFont="1" applyAlignment="1"/>
    <xf numFmtId="0" fontId="1" fillId="2" borderId="1" xfId="0" applyFont="1" applyFill="1" applyBorder="1" applyAlignment="1">
      <alignment horizontal="left" vertical="center"/>
    </xf>
    <xf numFmtId="0" fontId="1" fillId="0" borderId="0" xfId="0" applyFont="1" applyAlignment="1">
      <alignment horizontal="left"/>
    </xf>
    <xf numFmtId="0" fontId="3" fillId="0" borderId="0" xfId="0" applyFont="1" applyAlignment="1">
      <alignment horizontal="left"/>
    </xf>
    <xf numFmtId="0" fontId="3" fillId="0" borderId="0" xfId="0" applyFont="1"/>
    <xf numFmtId="0" fontId="2" fillId="0" borderId="1" xfId="0" applyFont="1" applyBorder="1" applyAlignment="1">
      <alignment horizontal="left" vertical="top" wrapText="1"/>
    </xf>
    <xf numFmtId="0" fontId="5" fillId="0" borderId="0" xfId="0" applyFont="1" applyAlignment="1">
      <alignment horizontal="left"/>
    </xf>
    <xf numFmtId="0" fontId="8" fillId="0" borderId="0" xfId="0" applyFont="1"/>
    <xf numFmtId="0" fontId="1" fillId="0" borderId="4" xfId="0" applyFont="1" applyFill="1" applyBorder="1" applyAlignment="1">
      <alignment horizontal="left" vertical="top" wrapText="1"/>
    </xf>
    <xf numFmtId="3" fontId="1" fillId="0" borderId="4" xfId="0" applyNumberFormat="1" applyFont="1" applyFill="1" applyBorder="1" applyAlignment="1">
      <alignment horizontal="left" vertical="top" wrapText="1"/>
    </xf>
    <xf numFmtId="0" fontId="9" fillId="0" borderId="0" xfId="0" applyFont="1" applyAlignment="1">
      <alignment horizontal="left"/>
    </xf>
    <xf numFmtId="0" fontId="4" fillId="0" borderId="0" xfId="0" applyFont="1" applyAlignment="1">
      <alignment horizontal="left"/>
    </xf>
    <xf numFmtId="0" fontId="6" fillId="0" borderId="0" xfId="0" applyFont="1" applyBorder="1" applyAlignment="1">
      <alignment horizontal="left"/>
    </xf>
    <xf numFmtId="0" fontId="10" fillId="0" borderId="0" xfId="0" applyFont="1"/>
    <xf numFmtId="0" fontId="3" fillId="0" borderId="0" xfId="0" applyFont="1" applyFill="1" applyAlignment="1">
      <alignment horizontal="left"/>
    </xf>
    <xf numFmtId="0" fontId="11" fillId="0" borderId="0" xfId="0" applyFont="1" applyAlignment="1">
      <alignment horizontal="left"/>
    </xf>
    <xf numFmtId="0" fontId="9" fillId="0" borderId="0" xfId="0" applyFont="1" applyFill="1" applyAlignment="1">
      <alignment horizontal="left"/>
    </xf>
    <xf numFmtId="0" fontId="12" fillId="0" borderId="0" xfId="0" applyFont="1" applyAlignment="1">
      <alignment horizontal="left"/>
    </xf>
    <xf numFmtId="0" fontId="7" fillId="0" borderId="0" xfId="0" applyFont="1" applyAlignment="1">
      <alignment horizontal="left"/>
    </xf>
    <xf numFmtId="0" fontId="2" fillId="4" borderId="2" xfId="0" applyFont="1" applyFill="1" applyBorder="1" applyAlignment="1">
      <alignment horizontal="left" vertical="top" wrapText="1"/>
    </xf>
    <xf numFmtId="0" fontId="1" fillId="5" borderId="1" xfId="0" applyFont="1" applyFill="1" applyBorder="1" applyAlignment="1">
      <alignment horizontal="left" vertical="center"/>
    </xf>
    <xf numFmtId="0" fontId="2" fillId="6" borderId="1" xfId="0" applyFont="1" applyFill="1" applyBorder="1" applyAlignment="1">
      <alignment horizontal="left" vertical="top" wrapText="1"/>
    </xf>
    <xf numFmtId="0" fontId="2" fillId="6" borderId="2" xfId="0" applyFont="1" applyFill="1" applyBorder="1" applyAlignment="1">
      <alignment horizontal="left" vertical="top" wrapText="1"/>
    </xf>
    <xf numFmtId="0" fontId="1" fillId="5" borderId="2" xfId="0" applyFont="1" applyFill="1" applyBorder="1" applyAlignment="1">
      <alignment horizontal="left" vertical="center" wrapText="1"/>
    </xf>
    <xf numFmtId="0" fontId="2" fillId="0" borderId="0" xfId="0" applyFont="1" applyFill="1" applyBorder="1" applyAlignment="1">
      <alignment horizontal="left"/>
    </xf>
    <xf numFmtId="0" fontId="1" fillId="7" borderId="4"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2" borderId="2" xfId="0" applyFont="1" applyFill="1" applyBorder="1" applyAlignment="1">
      <alignment horizontal="left" vertical="center" wrapText="1"/>
    </xf>
    <xf numFmtId="0" fontId="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5" xfId="0" applyFont="1" applyFill="1" applyBorder="1" applyAlignment="1">
      <alignment horizontal="left" vertical="top" wrapText="1"/>
    </xf>
    <xf numFmtId="0" fontId="14" fillId="8" borderId="6" xfId="0" applyFont="1" applyFill="1" applyBorder="1" applyAlignment="1">
      <alignment horizontal="left" wrapText="1"/>
    </xf>
    <xf numFmtId="164" fontId="14" fillId="8" borderId="6" xfId="0" applyNumberFormat="1" applyFont="1" applyFill="1" applyBorder="1" applyAlignment="1">
      <alignment horizontal="left"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1" fillId="2"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5" fillId="0" borderId="0" xfId="0" applyFont="1" applyFill="1" applyAlignment="1">
      <alignment horizontal="center"/>
    </xf>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horizontal="left" wrapText="1"/>
    </xf>
    <xf numFmtId="0" fontId="17" fillId="0" borderId="0" xfId="0" applyFont="1" applyBorder="1" applyAlignment="1">
      <alignment horizontal="left" wrapText="1"/>
    </xf>
    <xf numFmtId="0" fontId="6" fillId="0" borderId="0" xfId="0" applyFont="1" applyAlignment="1">
      <alignment horizontal="left"/>
    </xf>
    <xf numFmtId="0" fontId="6" fillId="0" borderId="0" xfId="0" applyFont="1" applyFill="1" applyBorder="1" applyAlignment="1">
      <alignment horizontal="center"/>
    </xf>
    <xf numFmtId="0" fontId="19" fillId="0" borderId="0" xfId="0" applyFont="1" applyAlignment="1">
      <alignment horizontal="left"/>
    </xf>
    <xf numFmtId="0" fontId="1" fillId="0" borderId="0" xfId="0" applyFont="1" applyFill="1" applyBorder="1" applyAlignment="1">
      <alignment horizontal="center" vertical="center"/>
    </xf>
    <xf numFmtId="4" fontId="16" fillId="0" borderId="0" xfId="0" applyNumberFormat="1" applyFont="1" applyFill="1" applyBorder="1" applyAlignment="1">
      <alignment horizontal="center" vertical="center"/>
    </xf>
    <xf numFmtId="4" fontId="6" fillId="7" borderId="4" xfId="0" applyNumberFormat="1" applyFont="1" applyFill="1" applyBorder="1" applyAlignment="1">
      <alignment horizontal="center" vertical="center" wrapText="1"/>
    </xf>
    <xf numFmtId="4"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wrapText="1"/>
    </xf>
    <xf numFmtId="4" fontId="20" fillId="3" borderId="1" xfId="0" applyNumberFormat="1" applyFont="1" applyFill="1" applyBorder="1" applyAlignment="1">
      <alignment horizontal="center" vertical="center"/>
    </xf>
    <xf numFmtId="0" fontId="2" fillId="0" borderId="1" xfId="0" applyFont="1" applyBorder="1" applyAlignment="1">
      <alignment horizontal="left"/>
    </xf>
    <xf numFmtId="0" fontId="2" fillId="0" borderId="1" xfId="0" applyFont="1" applyBorder="1" applyAlignment="1">
      <alignment horizontal="left" wrapText="1"/>
    </xf>
    <xf numFmtId="0" fontId="2" fillId="0" borderId="1" xfId="0" applyFont="1" applyBorder="1" applyAlignment="1">
      <alignment horizontal="left"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4"/>
  <sheetViews>
    <sheetView tabSelected="1" zoomScaleNormal="100" workbookViewId="0"/>
  </sheetViews>
  <sheetFormatPr defaultRowHeight="15" x14ac:dyDescent="0.25"/>
  <cols>
    <col min="1" max="1" width="25.42578125" style="5" customWidth="1"/>
    <col min="2" max="2" width="70.42578125" style="5" customWidth="1"/>
    <col min="3" max="3" width="26.28515625" style="5" customWidth="1"/>
    <col min="4" max="4" width="66.85546875" style="5" customWidth="1"/>
  </cols>
  <sheetData>
    <row r="1" spans="1:4" s="19" customFormat="1" ht="17.25" customHeight="1" x14ac:dyDescent="0.25">
      <c r="A1" s="22" t="s">
        <v>204</v>
      </c>
      <c r="B1" s="23"/>
      <c r="C1" s="44"/>
      <c r="D1" s="23"/>
    </row>
    <row r="2" spans="1:4" ht="15" customHeight="1" x14ac:dyDescent="0.25">
      <c r="A2" s="20"/>
      <c r="B2" s="12"/>
      <c r="C2" s="20"/>
      <c r="D2" s="12"/>
    </row>
    <row r="3" spans="1:4" ht="13.5" customHeight="1" x14ac:dyDescent="0.25">
      <c r="A3" s="21" t="s">
        <v>4</v>
      </c>
      <c r="C3" s="21"/>
    </row>
    <row r="4" spans="1:4" s="2" customFormat="1" ht="13.5" customHeight="1" x14ac:dyDescent="0.25">
      <c r="A4" s="16"/>
      <c r="B4" s="3"/>
      <c r="C4" s="16"/>
      <c r="D4" s="3"/>
    </row>
    <row r="5" spans="1:4" s="2" customFormat="1" ht="13.5" customHeight="1" x14ac:dyDescent="0.2">
      <c r="A5" s="24" t="s">
        <v>2</v>
      </c>
      <c r="B5" s="3"/>
      <c r="C5" s="24"/>
      <c r="D5" s="3"/>
    </row>
    <row r="6" spans="1:4" s="2" customFormat="1" ht="13.5" customHeight="1" x14ac:dyDescent="0.2">
      <c r="A6" s="17" t="s">
        <v>3</v>
      </c>
      <c r="B6" s="3"/>
      <c r="C6" s="17"/>
      <c r="D6" s="3"/>
    </row>
    <row r="7" spans="1:4" s="1" customFormat="1" ht="13.5" customHeight="1" x14ac:dyDescent="0.2">
      <c r="A7" s="17" t="s">
        <v>5</v>
      </c>
      <c r="B7" s="8"/>
      <c r="C7" s="17"/>
      <c r="D7" s="8"/>
    </row>
    <row r="8" spans="1:4" s="1" customFormat="1" ht="13.5" customHeight="1" x14ac:dyDescent="0.2">
      <c r="A8" s="17" t="s">
        <v>6</v>
      </c>
      <c r="B8" s="8"/>
      <c r="C8" s="17"/>
      <c r="D8" s="8"/>
    </row>
    <row r="9" spans="1:4" s="1" customFormat="1" ht="13.5" customHeight="1" x14ac:dyDescent="0.2">
      <c r="A9" s="17" t="s">
        <v>7</v>
      </c>
      <c r="B9" s="8"/>
      <c r="C9" s="17"/>
      <c r="D9" s="8"/>
    </row>
    <row r="10" spans="1:4" s="1" customFormat="1" ht="13.5" customHeight="1" x14ac:dyDescent="0.2">
      <c r="A10" s="17" t="s">
        <v>8</v>
      </c>
      <c r="B10" s="8"/>
      <c r="C10" s="17"/>
      <c r="D10" s="8"/>
    </row>
    <row r="11" spans="1:4" s="1" customFormat="1" ht="13.5" customHeight="1" x14ac:dyDescent="0.2">
      <c r="A11" s="17" t="s">
        <v>9</v>
      </c>
      <c r="B11" s="8"/>
      <c r="C11" s="17"/>
      <c r="D11" s="8"/>
    </row>
    <row r="12" spans="1:4" s="1" customFormat="1" ht="13.5" customHeight="1" x14ac:dyDescent="0.2">
      <c r="A12" s="17" t="s">
        <v>148</v>
      </c>
      <c r="B12" s="8"/>
      <c r="C12" s="17"/>
      <c r="D12" s="8"/>
    </row>
    <row r="13" spans="1:4" s="10" customFormat="1" ht="13.5" customHeight="1" x14ac:dyDescent="0.25">
      <c r="A13" s="4"/>
      <c r="B13" s="9"/>
      <c r="C13" s="4"/>
      <c r="D13" s="9"/>
    </row>
    <row r="14" spans="1:4" s="1" customFormat="1" x14ac:dyDescent="0.25">
      <c r="A14" s="8" t="s">
        <v>183</v>
      </c>
      <c r="B14" s="47"/>
      <c r="C14" s="9"/>
      <c r="D14" s="8"/>
    </row>
    <row r="15" spans="1:4" s="6" customFormat="1" ht="36" customHeight="1" x14ac:dyDescent="0.2">
      <c r="A15" s="33" t="s">
        <v>14</v>
      </c>
      <c r="B15" s="7" t="s">
        <v>80</v>
      </c>
      <c r="C15" s="29" t="s">
        <v>10</v>
      </c>
      <c r="D15" s="26" t="s">
        <v>11</v>
      </c>
    </row>
    <row r="16" spans="1:4" s="2" customFormat="1" ht="38.25" x14ac:dyDescent="0.2">
      <c r="A16" s="11"/>
      <c r="B16" s="11" t="s">
        <v>13</v>
      </c>
      <c r="C16" s="34"/>
      <c r="D16" s="27"/>
    </row>
    <row r="17" spans="1:4" s="2" customFormat="1" ht="12.75" x14ac:dyDescent="0.2">
      <c r="A17" s="11" t="s">
        <v>15</v>
      </c>
      <c r="B17" s="11" t="s">
        <v>16</v>
      </c>
      <c r="C17" s="35"/>
      <c r="D17" s="27"/>
    </row>
    <row r="18" spans="1:4" s="2" customFormat="1" ht="28.5" customHeight="1" x14ac:dyDescent="0.2">
      <c r="A18" s="11" t="s">
        <v>17</v>
      </c>
      <c r="B18" s="11" t="s">
        <v>32</v>
      </c>
      <c r="C18" s="35"/>
      <c r="D18" s="27"/>
    </row>
    <row r="19" spans="1:4" s="2" customFormat="1" ht="42" customHeight="1" x14ac:dyDescent="0.2">
      <c r="A19" s="11" t="s">
        <v>18</v>
      </c>
      <c r="B19" s="11" t="s">
        <v>31</v>
      </c>
      <c r="C19" s="35"/>
      <c r="D19" s="27"/>
    </row>
    <row r="20" spans="1:4" s="2" customFormat="1" ht="25.5" x14ac:dyDescent="0.2">
      <c r="A20" s="11" t="s">
        <v>19</v>
      </c>
      <c r="B20" s="11" t="s">
        <v>33</v>
      </c>
      <c r="C20" s="35"/>
      <c r="D20" s="27"/>
    </row>
    <row r="21" spans="1:4" s="2" customFormat="1" ht="12.75" x14ac:dyDescent="0.2">
      <c r="A21" s="11" t="s">
        <v>20</v>
      </c>
      <c r="B21" s="11" t="s">
        <v>34</v>
      </c>
      <c r="C21" s="35"/>
      <c r="D21" s="27"/>
    </row>
    <row r="22" spans="1:4" s="2" customFormat="1" ht="12.75" x14ac:dyDescent="0.2">
      <c r="A22" s="11" t="s">
        <v>21</v>
      </c>
      <c r="B22" s="11" t="s">
        <v>35</v>
      </c>
      <c r="C22" s="35"/>
      <c r="D22" s="27"/>
    </row>
    <row r="23" spans="1:4" s="2" customFormat="1" ht="12.75" x14ac:dyDescent="0.2">
      <c r="A23" s="11" t="s">
        <v>22</v>
      </c>
      <c r="B23" s="11" t="s">
        <v>36</v>
      </c>
      <c r="C23" s="35"/>
      <c r="D23" s="27"/>
    </row>
    <row r="24" spans="1:4" s="2" customFormat="1" ht="12.75" x14ac:dyDescent="0.2">
      <c r="A24" s="11" t="s">
        <v>23</v>
      </c>
      <c r="B24" s="11" t="s">
        <v>37</v>
      </c>
      <c r="C24" s="35"/>
      <c r="D24" s="27"/>
    </row>
    <row r="25" spans="1:4" s="2" customFormat="1" ht="67.5" customHeight="1" x14ac:dyDescent="0.2">
      <c r="A25" s="11" t="s">
        <v>24</v>
      </c>
      <c r="B25" s="11" t="s">
        <v>25</v>
      </c>
      <c r="C25" s="35"/>
      <c r="D25" s="27"/>
    </row>
    <row r="26" spans="1:4" s="2" customFormat="1" ht="25.5" x14ac:dyDescent="0.2">
      <c r="A26" s="11" t="s">
        <v>26</v>
      </c>
      <c r="B26" s="11" t="s">
        <v>27</v>
      </c>
      <c r="C26" s="35"/>
      <c r="D26" s="27"/>
    </row>
    <row r="27" spans="1:4" s="2" customFormat="1" ht="25.5" x14ac:dyDescent="0.2">
      <c r="A27" s="11" t="s">
        <v>28</v>
      </c>
      <c r="B27" s="11" t="s">
        <v>29</v>
      </c>
      <c r="C27" s="35"/>
      <c r="D27" s="27"/>
    </row>
    <row r="28" spans="1:4" s="2" customFormat="1" ht="83.25" customHeight="1" thickBot="1" x14ac:dyDescent="0.25">
      <c r="A28" s="11" t="s">
        <v>30</v>
      </c>
      <c r="B28" s="11" t="s">
        <v>38</v>
      </c>
      <c r="C28" s="35"/>
      <c r="D28" s="27"/>
    </row>
    <row r="29" spans="1:4" s="2" customFormat="1" ht="14.25" customHeight="1" thickTop="1" x14ac:dyDescent="0.2">
      <c r="A29" s="14" t="s">
        <v>1</v>
      </c>
      <c r="B29" s="15">
        <v>11</v>
      </c>
      <c r="C29" s="31" t="s">
        <v>12</v>
      </c>
      <c r="D29" s="54"/>
    </row>
    <row r="30" spans="1:4" s="2" customFormat="1" ht="15" customHeight="1" x14ac:dyDescent="0.2">
      <c r="A30" s="3"/>
      <c r="B30" s="46"/>
      <c r="C30" s="32" t="s">
        <v>87</v>
      </c>
      <c r="D30" s="55">
        <f>(B29*D29)</f>
        <v>0</v>
      </c>
    </row>
    <row r="31" spans="1:4" s="2" customFormat="1" ht="15" customHeight="1" x14ac:dyDescent="0.2">
      <c r="A31" s="3"/>
      <c r="B31" s="3"/>
      <c r="C31" s="30"/>
      <c r="D31" s="50"/>
    </row>
    <row r="32" spans="1:4" s="2" customFormat="1" ht="15" customHeight="1" x14ac:dyDescent="0.2">
      <c r="A32" s="3"/>
      <c r="B32" s="3"/>
      <c r="C32" s="30"/>
      <c r="D32" s="50"/>
    </row>
    <row r="33" spans="1:4" s="2" customFormat="1" ht="15" customHeight="1" x14ac:dyDescent="0.2">
      <c r="A33" s="3"/>
      <c r="B33" s="3"/>
      <c r="C33" s="3"/>
      <c r="D33" s="3"/>
    </row>
    <row r="34" spans="1:4" s="1" customFormat="1" x14ac:dyDescent="0.25">
      <c r="A34" s="8" t="s">
        <v>184</v>
      </c>
      <c r="B34" s="46"/>
      <c r="C34" s="9"/>
      <c r="D34" s="8"/>
    </row>
    <row r="35" spans="1:4" s="6" customFormat="1" ht="27" customHeight="1" x14ac:dyDescent="0.2">
      <c r="A35" s="33" t="s">
        <v>150</v>
      </c>
      <c r="B35" s="7" t="s">
        <v>80</v>
      </c>
      <c r="C35" s="29" t="s">
        <v>10</v>
      </c>
      <c r="D35" s="26" t="s">
        <v>11</v>
      </c>
    </row>
    <row r="36" spans="1:4" s="2" customFormat="1" ht="45" customHeight="1" x14ac:dyDescent="0.2">
      <c r="A36" s="11" t="s">
        <v>39</v>
      </c>
      <c r="B36" s="11" t="s">
        <v>149</v>
      </c>
      <c r="C36" s="34"/>
      <c r="D36" s="27"/>
    </row>
    <row r="37" spans="1:4" s="2" customFormat="1" ht="95.25" customHeight="1" x14ac:dyDescent="0.2">
      <c r="A37" s="11" t="s">
        <v>40</v>
      </c>
      <c r="B37" s="11" t="s">
        <v>41</v>
      </c>
      <c r="C37" s="35"/>
      <c r="D37" s="27"/>
    </row>
    <row r="38" spans="1:4" s="2" customFormat="1" ht="12.75" x14ac:dyDescent="0.2">
      <c r="A38" s="11" t="s">
        <v>23</v>
      </c>
      <c r="B38" s="11" t="s">
        <v>50</v>
      </c>
      <c r="C38" s="35"/>
      <c r="D38" s="27"/>
    </row>
    <row r="39" spans="1:4" s="2" customFormat="1" ht="38.25" x14ac:dyDescent="0.2">
      <c r="A39" s="11" t="s">
        <v>42</v>
      </c>
      <c r="B39" s="11" t="s">
        <v>43</v>
      </c>
      <c r="C39" s="35"/>
      <c r="D39" s="27"/>
    </row>
    <row r="40" spans="1:4" s="2" customFormat="1" ht="63.75" x14ac:dyDescent="0.2">
      <c r="A40" s="11" t="s">
        <v>44</v>
      </c>
      <c r="B40" s="11" t="s">
        <v>45</v>
      </c>
      <c r="C40" s="35"/>
      <c r="D40" s="27"/>
    </row>
    <row r="41" spans="1:4" s="2" customFormat="1" ht="12.75" x14ac:dyDescent="0.2">
      <c r="A41" s="11" t="s">
        <v>46</v>
      </c>
      <c r="B41" s="11" t="s">
        <v>47</v>
      </c>
      <c r="C41" s="35"/>
      <c r="D41" s="27"/>
    </row>
    <row r="42" spans="1:4" s="2" customFormat="1" ht="38.25" x14ac:dyDescent="0.2">
      <c r="A42" s="11" t="s">
        <v>48</v>
      </c>
      <c r="B42" s="11" t="s">
        <v>49</v>
      </c>
      <c r="C42" s="35"/>
      <c r="D42" s="27"/>
    </row>
    <row r="43" spans="1:4" s="2" customFormat="1" ht="19.5" customHeight="1" thickBot="1" x14ac:dyDescent="0.25">
      <c r="A43" s="25" t="s">
        <v>0</v>
      </c>
      <c r="B43" s="25" t="s">
        <v>179</v>
      </c>
      <c r="C43" s="36"/>
      <c r="D43" s="28"/>
    </row>
    <row r="44" spans="1:4" s="2" customFormat="1" ht="14.25" customHeight="1" thickTop="1" x14ac:dyDescent="0.2">
      <c r="A44" s="14" t="s">
        <v>1</v>
      </c>
      <c r="B44" s="15">
        <v>4</v>
      </c>
      <c r="C44" s="31" t="s">
        <v>12</v>
      </c>
      <c r="D44" s="54"/>
    </row>
    <row r="45" spans="1:4" s="13" customFormat="1" ht="15" customHeight="1" x14ac:dyDescent="0.2">
      <c r="A45" s="18"/>
      <c r="B45" s="48"/>
      <c r="C45" s="32" t="s">
        <v>86</v>
      </c>
      <c r="D45" s="56">
        <f>(B44*D44)</f>
        <v>0</v>
      </c>
    </row>
    <row r="46" spans="1:4" s="2" customFormat="1" ht="15" customHeight="1" x14ac:dyDescent="0.2">
      <c r="A46" s="3"/>
      <c r="B46" s="3"/>
      <c r="C46" s="3"/>
      <c r="D46" s="3"/>
    </row>
    <row r="48" spans="1:4" s="1" customFormat="1" x14ac:dyDescent="0.25">
      <c r="A48" s="8" t="s">
        <v>185</v>
      </c>
      <c r="B48" s="46"/>
      <c r="C48" s="9"/>
      <c r="D48" s="8"/>
    </row>
    <row r="49" spans="1:4" s="6" customFormat="1" ht="27" customHeight="1" x14ac:dyDescent="0.2">
      <c r="A49" s="33" t="s">
        <v>151</v>
      </c>
      <c r="B49" s="7" t="s">
        <v>80</v>
      </c>
      <c r="C49" s="29" t="s">
        <v>10</v>
      </c>
      <c r="D49" s="26" t="s">
        <v>11</v>
      </c>
    </row>
    <row r="50" spans="1:4" s="2" customFormat="1" ht="30" customHeight="1" x14ac:dyDescent="0.2">
      <c r="A50" s="11"/>
      <c r="B50" s="11" t="s">
        <v>51</v>
      </c>
      <c r="C50" s="34"/>
      <c r="D50" s="27"/>
    </row>
    <row r="51" spans="1:4" s="2" customFormat="1" ht="12.75" x14ac:dyDescent="0.2">
      <c r="A51" s="11" t="s">
        <v>15</v>
      </c>
      <c r="B51" s="11" t="s">
        <v>52</v>
      </c>
      <c r="C51" s="35"/>
      <c r="D51" s="27"/>
    </row>
    <row r="52" spans="1:4" s="2" customFormat="1" ht="12.75" x14ac:dyDescent="0.2">
      <c r="A52" s="11" t="s">
        <v>53</v>
      </c>
      <c r="B52" s="11" t="s">
        <v>54</v>
      </c>
      <c r="C52" s="35"/>
      <c r="D52" s="27"/>
    </row>
    <row r="53" spans="1:4" s="2" customFormat="1" ht="38.25" x14ac:dyDescent="0.2">
      <c r="A53" s="11" t="s">
        <v>55</v>
      </c>
      <c r="B53" s="11" t="s">
        <v>68</v>
      </c>
      <c r="C53" s="35"/>
      <c r="D53" s="27"/>
    </row>
    <row r="54" spans="1:4" s="2" customFormat="1" ht="38.25" x14ac:dyDescent="0.2">
      <c r="A54" s="11" t="s">
        <v>56</v>
      </c>
      <c r="B54" s="11" t="s">
        <v>65</v>
      </c>
      <c r="C54" s="35"/>
      <c r="D54" s="27"/>
    </row>
    <row r="55" spans="1:4" s="2" customFormat="1" ht="12.75" x14ac:dyDescent="0.2">
      <c r="A55" s="11" t="s">
        <v>57</v>
      </c>
      <c r="B55" s="11" t="s">
        <v>69</v>
      </c>
      <c r="C55" s="35"/>
      <c r="D55" s="27"/>
    </row>
    <row r="56" spans="1:4" s="2" customFormat="1" ht="12.75" x14ac:dyDescent="0.2">
      <c r="A56" s="11" t="s">
        <v>58</v>
      </c>
      <c r="B56" s="11" t="s">
        <v>59</v>
      </c>
      <c r="C56" s="35"/>
      <c r="D56" s="27"/>
    </row>
    <row r="57" spans="1:4" s="2" customFormat="1" ht="12.75" x14ac:dyDescent="0.2">
      <c r="A57" s="11" t="s">
        <v>60</v>
      </c>
      <c r="B57" s="11" t="s">
        <v>70</v>
      </c>
      <c r="C57" s="35"/>
      <c r="D57" s="27"/>
    </row>
    <row r="58" spans="1:4" s="2" customFormat="1" ht="83.25" customHeight="1" x14ac:dyDescent="0.2">
      <c r="A58" s="11" t="s">
        <v>61</v>
      </c>
      <c r="B58" s="11" t="s">
        <v>62</v>
      </c>
      <c r="C58" s="35"/>
      <c r="D58" s="27"/>
    </row>
    <row r="59" spans="1:4" s="2" customFormat="1" ht="13.5" thickBot="1" x14ac:dyDescent="0.25">
      <c r="A59" s="25" t="s">
        <v>0</v>
      </c>
      <c r="B59" s="25" t="s">
        <v>180</v>
      </c>
      <c r="C59" s="36"/>
      <c r="D59" s="28"/>
    </row>
    <row r="60" spans="1:4" s="2" customFormat="1" ht="14.25" customHeight="1" thickTop="1" x14ac:dyDescent="0.2">
      <c r="A60" s="14" t="s">
        <v>1</v>
      </c>
      <c r="B60" s="15">
        <v>10</v>
      </c>
      <c r="C60" s="31" t="s">
        <v>12</v>
      </c>
      <c r="D60" s="54"/>
    </row>
    <row r="61" spans="1:4" x14ac:dyDescent="0.25">
      <c r="B61" s="45"/>
      <c r="C61" s="32" t="s">
        <v>88</v>
      </c>
      <c r="D61" s="57">
        <f>(B60*D60)</f>
        <v>0</v>
      </c>
    </row>
    <row r="63" spans="1:4" s="1" customFormat="1" x14ac:dyDescent="0.25">
      <c r="A63" s="8" t="s">
        <v>186</v>
      </c>
      <c r="B63" s="46"/>
      <c r="C63" s="9"/>
      <c r="D63" s="8"/>
    </row>
    <row r="64" spans="1:4" s="6" customFormat="1" ht="27" customHeight="1" x14ac:dyDescent="0.2">
      <c r="A64" s="33" t="s">
        <v>152</v>
      </c>
      <c r="B64" s="7" t="s">
        <v>80</v>
      </c>
      <c r="C64" s="29" t="s">
        <v>10</v>
      </c>
      <c r="D64" s="26" t="s">
        <v>11</v>
      </c>
    </row>
    <row r="65" spans="1:4" s="2" customFormat="1" ht="25.5" x14ac:dyDescent="0.2">
      <c r="A65" s="11"/>
      <c r="B65" s="11" t="s">
        <v>51</v>
      </c>
      <c r="C65" s="34"/>
      <c r="D65" s="27"/>
    </row>
    <row r="66" spans="1:4" s="2" customFormat="1" ht="12.75" x14ac:dyDescent="0.2">
      <c r="A66" s="11" t="s">
        <v>15</v>
      </c>
      <c r="B66" s="11" t="s">
        <v>52</v>
      </c>
      <c r="C66" s="35"/>
      <c r="D66" s="27"/>
    </row>
    <row r="67" spans="1:4" s="2" customFormat="1" ht="12.75" x14ac:dyDescent="0.2">
      <c r="A67" s="11" t="s">
        <v>53</v>
      </c>
      <c r="B67" s="11" t="s">
        <v>64</v>
      </c>
      <c r="C67" s="35"/>
      <c r="D67" s="27"/>
    </row>
    <row r="68" spans="1:4" s="2" customFormat="1" ht="38.25" x14ac:dyDescent="0.2">
      <c r="A68" s="11" t="s">
        <v>55</v>
      </c>
      <c r="B68" s="11" t="s">
        <v>63</v>
      </c>
      <c r="C68" s="35"/>
      <c r="D68" s="27"/>
    </row>
    <row r="69" spans="1:4" s="2" customFormat="1" ht="38.25" x14ac:dyDescent="0.2">
      <c r="A69" s="11" t="s">
        <v>56</v>
      </c>
      <c r="B69" s="11" t="s">
        <v>65</v>
      </c>
      <c r="C69" s="35"/>
      <c r="D69" s="27"/>
    </row>
    <row r="70" spans="1:4" s="2" customFormat="1" ht="12.75" x14ac:dyDescent="0.2">
      <c r="A70" s="11" t="s">
        <v>57</v>
      </c>
      <c r="B70" s="11" t="s">
        <v>66</v>
      </c>
      <c r="C70" s="35"/>
      <c r="D70" s="27"/>
    </row>
    <row r="71" spans="1:4" s="2" customFormat="1" ht="12.75" x14ac:dyDescent="0.2">
      <c r="A71" s="11" t="s">
        <v>58</v>
      </c>
      <c r="B71" s="11" t="s">
        <v>59</v>
      </c>
      <c r="C71" s="35"/>
      <c r="D71" s="27"/>
    </row>
    <row r="72" spans="1:4" s="2" customFormat="1" ht="12.75" x14ac:dyDescent="0.2">
      <c r="A72" s="11" t="s">
        <v>60</v>
      </c>
      <c r="B72" s="11" t="s">
        <v>67</v>
      </c>
      <c r="C72" s="35"/>
      <c r="D72" s="27"/>
    </row>
    <row r="73" spans="1:4" s="2" customFormat="1" ht="79.5" customHeight="1" x14ac:dyDescent="0.2">
      <c r="A73" s="11" t="s">
        <v>61</v>
      </c>
      <c r="B73" s="11" t="s">
        <v>62</v>
      </c>
      <c r="C73" s="35"/>
      <c r="D73" s="27"/>
    </row>
    <row r="74" spans="1:4" s="2" customFormat="1" ht="13.5" thickBot="1" x14ac:dyDescent="0.25">
      <c r="A74" s="25" t="s">
        <v>0</v>
      </c>
      <c r="B74" s="25" t="s">
        <v>181</v>
      </c>
      <c r="C74" s="36"/>
      <c r="D74" s="28"/>
    </row>
    <row r="75" spans="1:4" s="2" customFormat="1" ht="14.25" customHeight="1" thickTop="1" x14ac:dyDescent="0.2">
      <c r="A75" s="14" t="s">
        <v>1</v>
      </c>
      <c r="B75" s="15">
        <v>2</v>
      </c>
      <c r="C75" s="31" t="s">
        <v>12</v>
      </c>
      <c r="D75" s="54"/>
    </row>
    <row r="76" spans="1:4" x14ac:dyDescent="0.25">
      <c r="B76" s="45"/>
      <c r="C76" s="32" t="s">
        <v>89</v>
      </c>
      <c r="D76" s="57">
        <f>(B75*D75)</f>
        <v>0</v>
      </c>
    </row>
    <row r="78" spans="1:4" s="1" customFormat="1" x14ac:dyDescent="0.25">
      <c r="A78" s="8" t="s">
        <v>187</v>
      </c>
      <c r="B78" s="46"/>
      <c r="C78" s="9"/>
      <c r="D78" s="8"/>
    </row>
    <row r="79" spans="1:4" s="6" customFormat="1" ht="27" customHeight="1" x14ac:dyDescent="0.2">
      <c r="A79" s="33" t="s">
        <v>71</v>
      </c>
      <c r="B79" s="7" t="s">
        <v>81</v>
      </c>
      <c r="C79" s="29" t="s">
        <v>10</v>
      </c>
      <c r="D79" s="26" t="s">
        <v>11</v>
      </c>
    </row>
    <row r="80" spans="1:4" s="2" customFormat="1" ht="12.75" x14ac:dyDescent="0.2">
      <c r="A80" s="11" t="s">
        <v>39</v>
      </c>
      <c r="B80" s="11" t="s">
        <v>84</v>
      </c>
      <c r="C80" s="34"/>
      <c r="D80" s="27"/>
    </row>
    <row r="81" spans="1:4" s="2" customFormat="1" ht="25.5" x14ac:dyDescent="0.2">
      <c r="A81" s="11" t="s">
        <v>72</v>
      </c>
      <c r="B81" s="11" t="s">
        <v>154</v>
      </c>
      <c r="C81" s="35"/>
      <c r="D81" s="27"/>
    </row>
    <row r="82" spans="1:4" s="2" customFormat="1" ht="12.75" x14ac:dyDescent="0.2">
      <c r="A82" s="11" t="s">
        <v>73</v>
      </c>
      <c r="B82" s="11" t="s">
        <v>82</v>
      </c>
      <c r="C82" s="35"/>
      <c r="D82" s="27"/>
    </row>
    <row r="83" spans="1:4" s="2" customFormat="1" ht="12.75" x14ac:dyDescent="0.2">
      <c r="A83" s="11" t="s">
        <v>74</v>
      </c>
      <c r="B83" s="11" t="s">
        <v>83</v>
      </c>
      <c r="C83" s="35"/>
      <c r="D83" s="27"/>
    </row>
    <row r="84" spans="1:4" s="2" customFormat="1" ht="51" x14ac:dyDescent="0.2">
      <c r="A84" s="11" t="s">
        <v>75</v>
      </c>
      <c r="B84" s="11" t="s">
        <v>85</v>
      </c>
      <c r="C84" s="35"/>
      <c r="D84" s="27"/>
    </row>
    <row r="85" spans="1:4" s="2" customFormat="1" ht="12.75" x14ac:dyDescent="0.2">
      <c r="A85" s="11" t="s">
        <v>76</v>
      </c>
      <c r="B85" s="11" t="s">
        <v>78</v>
      </c>
      <c r="C85" s="35"/>
      <c r="D85" s="27"/>
    </row>
    <row r="86" spans="1:4" s="2" customFormat="1" ht="13.5" thickBot="1" x14ac:dyDescent="0.25">
      <c r="A86" s="11" t="s">
        <v>77</v>
      </c>
      <c r="B86" s="11" t="s">
        <v>79</v>
      </c>
      <c r="C86" s="35"/>
      <c r="D86" s="27"/>
    </row>
    <row r="87" spans="1:4" s="2" customFormat="1" ht="14.25" customHeight="1" thickTop="1" x14ac:dyDescent="0.2">
      <c r="A87" s="14" t="s">
        <v>1</v>
      </c>
      <c r="B87" s="15">
        <v>1</v>
      </c>
      <c r="C87" s="31" t="s">
        <v>12</v>
      </c>
      <c r="D87" s="54"/>
    </row>
    <row r="88" spans="1:4" x14ac:dyDescent="0.25">
      <c r="B88" s="45"/>
      <c r="C88" s="32" t="s">
        <v>90</v>
      </c>
      <c r="D88" s="57">
        <f>(B87*D87)</f>
        <v>0</v>
      </c>
    </row>
    <row r="89" spans="1:4" x14ac:dyDescent="0.25">
      <c r="B89" s="45"/>
      <c r="C89" s="52"/>
      <c r="D89" s="53"/>
    </row>
    <row r="91" spans="1:4" s="1" customFormat="1" x14ac:dyDescent="0.25">
      <c r="A91" s="8" t="s">
        <v>188</v>
      </c>
      <c r="B91" s="46"/>
      <c r="C91" s="9"/>
      <c r="D91" s="8"/>
    </row>
    <row r="92" spans="1:4" s="6" customFormat="1" ht="27" customHeight="1" x14ac:dyDescent="0.2">
      <c r="A92" s="42" t="s">
        <v>92</v>
      </c>
      <c r="B92" s="7" t="s">
        <v>80</v>
      </c>
      <c r="C92" s="43" t="s">
        <v>10</v>
      </c>
      <c r="D92" s="26" t="s">
        <v>11</v>
      </c>
    </row>
    <row r="93" spans="1:4" s="2" customFormat="1" ht="16.5" customHeight="1" x14ac:dyDescent="0.2">
      <c r="A93" s="11" t="s">
        <v>39</v>
      </c>
      <c r="B93" s="11" t="s">
        <v>153</v>
      </c>
      <c r="C93" s="34"/>
      <c r="D93" s="27"/>
    </row>
    <row r="94" spans="1:4" s="2" customFormat="1" ht="25.5" x14ac:dyDescent="0.2">
      <c r="A94" s="11" t="s">
        <v>93</v>
      </c>
      <c r="B94" s="11" t="s">
        <v>155</v>
      </c>
      <c r="C94" s="35"/>
      <c r="D94" s="27"/>
    </row>
    <row r="95" spans="1:4" s="2" customFormat="1" ht="12.75" x14ac:dyDescent="0.2">
      <c r="A95" s="11" t="s">
        <v>73</v>
      </c>
      <c r="B95" s="11" t="s">
        <v>94</v>
      </c>
      <c r="C95" s="35"/>
      <c r="D95" s="27"/>
    </row>
    <row r="96" spans="1:4" s="2" customFormat="1" ht="12.75" x14ac:dyDescent="0.2">
      <c r="A96" s="11" t="s">
        <v>74</v>
      </c>
      <c r="B96" s="11" t="s">
        <v>95</v>
      </c>
      <c r="C96" s="35"/>
      <c r="D96" s="27"/>
    </row>
    <row r="97" spans="1:4" s="2" customFormat="1" ht="51" x14ac:dyDescent="0.2">
      <c r="A97" s="11" t="s">
        <v>56</v>
      </c>
      <c r="B97" s="11" t="s">
        <v>96</v>
      </c>
      <c r="C97" s="35"/>
      <c r="D97" s="27"/>
    </row>
    <row r="98" spans="1:4" s="2" customFormat="1" ht="12.75" x14ac:dyDescent="0.2">
      <c r="A98" s="11" t="s">
        <v>76</v>
      </c>
      <c r="B98" s="11" t="s">
        <v>97</v>
      </c>
      <c r="C98" s="35"/>
      <c r="D98" s="27"/>
    </row>
    <row r="99" spans="1:4" s="2" customFormat="1" ht="13.5" thickBot="1" x14ac:dyDescent="0.25">
      <c r="A99" s="11" t="s">
        <v>77</v>
      </c>
      <c r="B99" s="11" t="s">
        <v>98</v>
      </c>
      <c r="C99" s="35"/>
      <c r="D99" s="27"/>
    </row>
    <row r="100" spans="1:4" s="2" customFormat="1" ht="14.25" customHeight="1" thickTop="1" x14ac:dyDescent="0.2">
      <c r="A100" s="14" t="s">
        <v>1</v>
      </c>
      <c r="B100" s="15">
        <v>3</v>
      </c>
      <c r="C100" s="31" t="s">
        <v>12</v>
      </c>
      <c r="D100" s="54"/>
    </row>
    <row r="101" spans="1:4" x14ac:dyDescent="0.25">
      <c r="B101" s="45"/>
      <c r="C101" s="32" t="s">
        <v>91</v>
      </c>
      <c r="D101" s="57">
        <f>(B100*D100)</f>
        <v>0</v>
      </c>
    </row>
    <row r="102" spans="1:4" x14ac:dyDescent="0.25">
      <c r="B102" s="45"/>
      <c r="C102" s="52"/>
      <c r="D102" s="53"/>
    </row>
    <row r="104" spans="1:4" s="1" customFormat="1" x14ac:dyDescent="0.25">
      <c r="A104" s="8" t="s">
        <v>189</v>
      </c>
      <c r="B104" s="46"/>
      <c r="C104" s="9"/>
      <c r="D104" s="8"/>
    </row>
    <row r="105" spans="1:4" s="6" customFormat="1" ht="27" customHeight="1" x14ac:dyDescent="0.2">
      <c r="A105" s="42" t="s">
        <v>102</v>
      </c>
      <c r="B105" s="7" t="s">
        <v>80</v>
      </c>
      <c r="C105" s="43" t="s">
        <v>10</v>
      </c>
      <c r="D105" s="26" t="s">
        <v>11</v>
      </c>
    </row>
    <row r="106" spans="1:4" s="2" customFormat="1" ht="38.25" x14ac:dyDescent="0.2">
      <c r="A106" s="11" t="s">
        <v>19</v>
      </c>
      <c r="B106" s="11" t="s">
        <v>103</v>
      </c>
      <c r="C106" s="34"/>
      <c r="D106" s="27"/>
    </row>
    <row r="107" spans="1:4" s="2" customFormat="1" ht="25.5" x14ac:dyDescent="0.2">
      <c r="A107" s="11" t="s">
        <v>18</v>
      </c>
      <c r="B107" s="11" t="s">
        <v>104</v>
      </c>
      <c r="C107" s="35"/>
      <c r="D107" s="27"/>
    </row>
    <row r="108" spans="1:4" s="2" customFormat="1" ht="12.75" x14ac:dyDescent="0.2">
      <c r="A108" s="11" t="s">
        <v>105</v>
      </c>
      <c r="B108" s="11" t="s">
        <v>106</v>
      </c>
      <c r="C108" s="35"/>
      <c r="D108" s="27"/>
    </row>
    <row r="109" spans="1:4" s="2" customFormat="1" ht="25.5" x14ac:dyDescent="0.2">
      <c r="A109" s="11" t="s">
        <v>107</v>
      </c>
      <c r="B109" s="11" t="s">
        <v>108</v>
      </c>
      <c r="C109" s="35"/>
      <c r="D109" s="27"/>
    </row>
    <row r="110" spans="1:4" s="2" customFormat="1" ht="38.25" x14ac:dyDescent="0.2">
      <c r="A110" s="11" t="s">
        <v>17</v>
      </c>
      <c r="B110" s="11" t="s">
        <v>157</v>
      </c>
      <c r="C110" s="35"/>
      <c r="D110" s="27"/>
    </row>
    <row r="111" spans="1:4" s="2" customFormat="1" ht="12.75" x14ac:dyDescent="0.2">
      <c r="A111" s="11" t="s">
        <v>109</v>
      </c>
      <c r="B111" s="11" t="s">
        <v>110</v>
      </c>
      <c r="C111" s="35"/>
      <c r="D111" s="27"/>
    </row>
    <row r="112" spans="1:4" s="2" customFormat="1" ht="12.75" x14ac:dyDescent="0.2">
      <c r="A112" s="11" t="s">
        <v>111</v>
      </c>
      <c r="B112" s="11" t="s">
        <v>112</v>
      </c>
      <c r="C112" s="35"/>
      <c r="D112" s="27"/>
    </row>
    <row r="113" spans="1:4" s="2" customFormat="1" ht="56.25" customHeight="1" x14ac:dyDescent="0.2">
      <c r="A113" s="11" t="s">
        <v>113</v>
      </c>
      <c r="B113" s="11" t="s">
        <v>158</v>
      </c>
      <c r="C113" s="35"/>
      <c r="D113" s="27"/>
    </row>
    <row r="114" spans="1:4" s="2" customFormat="1" ht="12.75" x14ac:dyDescent="0.2">
      <c r="A114" s="11" t="s">
        <v>114</v>
      </c>
      <c r="B114" s="11" t="s">
        <v>115</v>
      </c>
      <c r="C114" s="35"/>
      <c r="D114" s="27"/>
    </row>
    <row r="115" spans="1:4" s="2" customFormat="1" ht="12.75" x14ac:dyDescent="0.2">
      <c r="A115" s="11" t="s">
        <v>116</v>
      </c>
      <c r="B115" s="11" t="s">
        <v>159</v>
      </c>
      <c r="C115" s="35"/>
      <c r="D115" s="27"/>
    </row>
    <row r="116" spans="1:4" s="2" customFormat="1" ht="12.75" x14ac:dyDescent="0.2">
      <c r="A116" s="11" t="s">
        <v>76</v>
      </c>
      <c r="B116" s="11" t="s">
        <v>117</v>
      </c>
      <c r="C116" s="35"/>
      <c r="D116" s="27"/>
    </row>
    <row r="117" spans="1:4" s="2" customFormat="1" ht="12.75" x14ac:dyDescent="0.2">
      <c r="A117" s="11" t="s">
        <v>28</v>
      </c>
      <c r="B117" s="11" t="s">
        <v>119</v>
      </c>
      <c r="C117" s="35"/>
      <c r="D117" s="27"/>
    </row>
    <row r="118" spans="1:4" s="2" customFormat="1" ht="26.25" thickBot="1" x14ac:dyDescent="0.25">
      <c r="A118" s="25" t="s">
        <v>0</v>
      </c>
      <c r="B118" s="25" t="s">
        <v>160</v>
      </c>
      <c r="C118" s="36"/>
      <c r="D118" s="28"/>
    </row>
    <row r="119" spans="1:4" s="2" customFormat="1" ht="14.25" customHeight="1" thickTop="1" x14ac:dyDescent="0.2">
      <c r="A119" s="14" t="s">
        <v>1</v>
      </c>
      <c r="B119" s="15">
        <v>7</v>
      </c>
      <c r="C119" s="31" t="s">
        <v>12</v>
      </c>
      <c r="D119" s="54"/>
    </row>
    <row r="120" spans="1:4" x14ac:dyDescent="0.25">
      <c r="B120" s="49"/>
      <c r="C120" s="32" t="s">
        <v>156</v>
      </c>
      <c r="D120" s="57">
        <f>(B119*D119)</f>
        <v>0</v>
      </c>
    </row>
    <row r="122" spans="1:4" x14ac:dyDescent="0.25">
      <c r="A122" s="51"/>
      <c r="C122" s="51" t="s">
        <v>182</v>
      </c>
    </row>
    <row r="124" spans="1:4" s="1" customFormat="1" x14ac:dyDescent="0.25">
      <c r="A124" s="8" t="s">
        <v>190</v>
      </c>
      <c r="B124" s="46"/>
      <c r="C124" s="9"/>
      <c r="D124" s="8"/>
    </row>
    <row r="125" spans="1:4" s="6" customFormat="1" ht="27" customHeight="1" x14ac:dyDescent="0.2">
      <c r="A125" s="33" t="s">
        <v>120</v>
      </c>
      <c r="B125" s="7" t="s">
        <v>80</v>
      </c>
      <c r="C125" s="29" t="s">
        <v>10</v>
      </c>
      <c r="D125" s="26" t="s">
        <v>11</v>
      </c>
    </row>
    <row r="126" spans="1:4" s="2" customFormat="1" ht="38.25" x14ac:dyDescent="0.2">
      <c r="A126" s="11" t="s">
        <v>19</v>
      </c>
      <c r="B126" s="11" t="s">
        <v>103</v>
      </c>
      <c r="C126" s="34"/>
      <c r="D126" s="27"/>
    </row>
    <row r="127" spans="1:4" s="2" customFormat="1" ht="25.5" x14ac:dyDescent="0.2">
      <c r="A127" s="11" t="s">
        <v>18</v>
      </c>
      <c r="B127" s="11" t="s">
        <v>121</v>
      </c>
      <c r="C127" s="35"/>
      <c r="D127" s="27"/>
    </row>
    <row r="128" spans="1:4" s="2" customFormat="1" ht="12.75" x14ac:dyDescent="0.2">
      <c r="A128" s="11" t="s">
        <v>105</v>
      </c>
      <c r="B128" s="11" t="s">
        <v>106</v>
      </c>
      <c r="C128" s="35"/>
      <c r="D128" s="27"/>
    </row>
    <row r="129" spans="1:4" s="2" customFormat="1" ht="25.5" x14ac:dyDescent="0.2">
      <c r="A129" s="11" t="s">
        <v>107</v>
      </c>
      <c r="B129" s="11" t="s">
        <v>108</v>
      </c>
      <c r="C129" s="35"/>
      <c r="D129" s="27"/>
    </row>
    <row r="130" spans="1:4" s="2" customFormat="1" ht="25.5" x14ac:dyDescent="0.2">
      <c r="A130" s="11" t="s">
        <v>17</v>
      </c>
      <c r="B130" s="11" t="s">
        <v>122</v>
      </c>
      <c r="C130" s="35"/>
      <c r="D130" s="27"/>
    </row>
    <row r="131" spans="1:4" s="2" customFormat="1" ht="12.75" x14ac:dyDescent="0.2">
      <c r="A131" s="11" t="s">
        <v>123</v>
      </c>
      <c r="B131" s="11" t="s">
        <v>124</v>
      </c>
      <c r="C131" s="35"/>
      <c r="D131" s="27"/>
    </row>
    <row r="132" spans="1:4" s="2" customFormat="1" ht="12.75" x14ac:dyDescent="0.2">
      <c r="A132" s="11" t="s">
        <v>109</v>
      </c>
      <c r="B132" s="11" t="s">
        <v>125</v>
      </c>
      <c r="C132" s="35"/>
      <c r="D132" s="27"/>
    </row>
    <row r="133" spans="1:4" s="2" customFormat="1" ht="12.75" x14ac:dyDescent="0.2">
      <c r="A133" s="11" t="s">
        <v>111</v>
      </c>
      <c r="B133" s="11" t="s">
        <v>127</v>
      </c>
      <c r="C133" s="35"/>
      <c r="D133" s="27"/>
    </row>
    <row r="134" spans="1:4" s="2" customFormat="1" ht="63.75" x14ac:dyDescent="0.2">
      <c r="A134" s="11" t="s">
        <v>113</v>
      </c>
      <c r="B134" s="11" t="s">
        <v>126</v>
      </c>
      <c r="C134" s="35"/>
      <c r="D134" s="27"/>
    </row>
    <row r="135" spans="1:4" s="2" customFormat="1" ht="12.75" x14ac:dyDescent="0.2">
      <c r="A135" s="11" t="s">
        <v>114</v>
      </c>
      <c r="B135" s="11" t="s">
        <v>115</v>
      </c>
      <c r="C135" s="35"/>
      <c r="D135" s="27"/>
    </row>
    <row r="136" spans="1:4" s="2" customFormat="1" ht="13.5" thickBot="1" x14ac:dyDescent="0.25">
      <c r="A136" s="11" t="s">
        <v>76</v>
      </c>
      <c r="B136" s="11" t="s">
        <v>117</v>
      </c>
      <c r="C136" s="35"/>
      <c r="D136" s="27"/>
    </row>
    <row r="137" spans="1:4" s="2" customFormat="1" ht="14.25" customHeight="1" thickTop="1" x14ac:dyDescent="0.2">
      <c r="A137" s="14" t="s">
        <v>1</v>
      </c>
      <c r="B137" s="15">
        <v>2</v>
      </c>
      <c r="C137" s="31" t="s">
        <v>12</v>
      </c>
      <c r="D137" s="54"/>
    </row>
    <row r="138" spans="1:4" x14ac:dyDescent="0.25">
      <c r="B138" s="45"/>
      <c r="C138" s="32" t="s">
        <v>89</v>
      </c>
      <c r="D138" s="57">
        <f>(B137*D137)</f>
        <v>0</v>
      </c>
    </row>
    <row r="139" spans="1:4" x14ac:dyDescent="0.25">
      <c r="B139" s="45"/>
      <c r="C139" s="52"/>
      <c r="D139" s="53"/>
    </row>
    <row r="141" spans="1:4" s="1" customFormat="1" x14ac:dyDescent="0.25">
      <c r="A141" s="8" t="s">
        <v>191</v>
      </c>
      <c r="B141" s="46"/>
      <c r="C141" s="9"/>
      <c r="D141" s="8"/>
    </row>
    <row r="142" spans="1:4" s="6" customFormat="1" ht="27" customHeight="1" x14ac:dyDescent="0.2">
      <c r="A142" s="33" t="s">
        <v>128</v>
      </c>
      <c r="B142" s="7" t="s">
        <v>80</v>
      </c>
      <c r="C142" s="29" t="s">
        <v>10</v>
      </c>
      <c r="D142" s="26" t="s">
        <v>11</v>
      </c>
    </row>
    <row r="143" spans="1:4" s="2" customFormat="1" ht="38.25" x14ac:dyDescent="0.2">
      <c r="A143" s="11" t="s">
        <v>19</v>
      </c>
      <c r="B143" s="11" t="s">
        <v>129</v>
      </c>
      <c r="C143" s="34"/>
      <c r="D143" s="27"/>
    </row>
    <row r="144" spans="1:4" s="2" customFormat="1" ht="25.5" x14ac:dyDescent="0.2">
      <c r="A144" s="11" t="s">
        <v>18</v>
      </c>
      <c r="B144" s="11" t="s">
        <v>130</v>
      </c>
      <c r="C144" s="35"/>
      <c r="D144" s="27"/>
    </row>
    <row r="145" spans="1:6" s="2" customFormat="1" ht="12.75" x14ac:dyDescent="0.2">
      <c r="A145" s="11" t="s">
        <v>105</v>
      </c>
      <c r="B145" s="11" t="s">
        <v>106</v>
      </c>
      <c r="C145" s="35"/>
      <c r="D145" s="27"/>
    </row>
    <row r="146" spans="1:6" s="2" customFormat="1" ht="25.5" x14ac:dyDescent="0.2">
      <c r="A146" s="11" t="s">
        <v>107</v>
      </c>
      <c r="B146" s="11" t="s">
        <v>108</v>
      </c>
      <c r="C146" s="35"/>
      <c r="D146" s="27"/>
    </row>
    <row r="147" spans="1:6" s="2" customFormat="1" ht="63.75" x14ac:dyDescent="0.2">
      <c r="A147" s="11" t="s">
        <v>113</v>
      </c>
      <c r="B147" s="11" t="s">
        <v>131</v>
      </c>
      <c r="C147" s="35"/>
      <c r="D147" s="27"/>
    </row>
    <row r="148" spans="1:6" s="2" customFormat="1" ht="12.75" x14ac:dyDescent="0.2">
      <c r="A148" s="11" t="s">
        <v>28</v>
      </c>
      <c r="B148" s="11" t="s">
        <v>132</v>
      </c>
      <c r="C148" s="35"/>
      <c r="D148" s="27"/>
    </row>
    <row r="149" spans="1:6" s="2" customFormat="1" ht="12.75" x14ac:dyDescent="0.2">
      <c r="A149" s="11" t="s">
        <v>76</v>
      </c>
      <c r="B149" s="11" t="s">
        <v>117</v>
      </c>
      <c r="C149" s="35"/>
      <c r="D149" s="27"/>
    </row>
    <row r="150" spans="1:6" s="2" customFormat="1" ht="26.25" thickBot="1" x14ac:dyDescent="0.25">
      <c r="A150" s="25" t="s">
        <v>0</v>
      </c>
      <c r="B150" s="25" t="s">
        <v>118</v>
      </c>
      <c r="C150" s="36"/>
      <c r="D150" s="28"/>
    </row>
    <row r="151" spans="1:6" s="2" customFormat="1" ht="14.25" customHeight="1" thickTop="1" x14ac:dyDescent="0.2">
      <c r="A151" s="14" t="s">
        <v>1</v>
      </c>
      <c r="B151" s="15">
        <v>2</v>
      </c>
      <c r="C151" s="31" t="s">
        <v>12</v>
      </c>
      <c r="D151" s="54"/>
    </row>
    <row r="152" spans="1:6" x14ac:dyDescent="0.25">
      <c r="B152" s="45"/>
      <c r="C152" s="32" t="s">
        <v>89</v>
      </c>
      <c r="D152" s="57">
        <f>(B151*D151)</f>
        <v>0</v>
      </c>
    </row>
    <row r="155" spans="1:6" s="1" customFormat="1" x14ac:dyDescent="0.25">
      <c r="A155" s="8" t="s">
        <v>192</v>
      </c>
      <c r="B155" s="46"/>
      <c r="C155" s="9"/>
      <c r="D155" s="8"/>
    </row>
    <row r="156" spans="1:6" s="6" customFormat="1" ht="27" customHeight="1" x14ac:dyDescent="0.2">
      <c r="A156" s="33" t="s">
        <v>133</v>
      </c>
      <c r="B156" s="7" t="s">
        <v>80</v>
      </c>
      <c r="C156" s="29" t="s">
        <v>10</v>
      </c>
      <c r="D156" s="26" t="s">
        <v>11</v>
      </c>
      <c r="F156" s="1"/>
    </row>
    <row r="157" spans="1:6" s="2" customFormat="1" ht="12.75" x14ac:dyDescent="0.2">
      <c r="A157" s="39" t="s">
        <v>17</v>
      </c>
      <c r="B157" s="39" t="s">
        <v>134</v>
      </c>
      <c r="C157" s="34"/>
      <c r="D157" s="27"/>
      <c r="F157" s="6"/>
    </row>
    <row r="158" spans="1:6" s="2" customFormat="1" ht="12.75" x14ac:dyDescent="0.2">
      <c r="A158" s="40"/>
      <c r="B158" s="40" t="s">
        <v>135</v>
      </c>
      <c r="C158" s="35"/>
      <c r="D158" s="27"/>
    </row>
    <row r="159" spans="1:6" s="2" customFormat="1" ht="12.75" x14ac:dyDescent="0.2">
      <c r="A159" s="40"/>
      <c r="B159" s="40" t="s">
        <v>136</v>
      </c>
      <c r="C159" s="35"/>
      <c r="D159" s="27"/>
    </row>
    <row r="160" spans="1:6" s="2" customFormat="1" ht="12.75" x14ac:dyDescent="0.2">
      <c r="A160" s="40"/>
      <c r="B160" s="40" t="s">
        <v>137</v>
      </c>
      <c r="C160" s="35"/>
      <c r="D160" s="27"/>
    </row>
    <row r="161" spans="1:6" s="2" customFormat="1" ht="12.75" x14ac:dyDescent="0.2">
      <c r="A161" s="40"/>
      <c r="B161" s="40" t="s">
        <v>138</v>
      </c>
      <c r="C161" s="35"/>
      <c r="D161" s="27"/>
    </row>
    <row r="162" spans="1:6" s="2" customFormat="1" ht="12.75" x14ac:dyDescent="0.2">
      <c r="A162" s="40"/>
      <c r="B162" s="40" t="s">
        <v>139</v>
      </c>
      <c r="C162" s="35"/>
      <c r="D162" s="27"/>
    </row>
    <row r="163" spans="1:6" s="2" customFormat="1" ht="13.5" thickBot="1" x14ac:dyDescent="0.25">
      <c r="A163" s="41"/>
      <c r="B163" s="41" t="s">
        <v>140</v>
      </c>
      <c r="C163" s="35"/>
      <c r="D163" s="27"/>
    </row>
    <row r="164" spans="1:6" s="2" customFormat="1" ht="14.25" customHeight="1" thickTop="1" x14ac:dyDescent="0.2">
      <c r="A164" s="14" t="s">
        <v>1</v>
      </c>
      <c r="B164" s="15">
        <v>4</v>
      </c>
      <c r="C164" s="31" t="s">
        <v>12</v>
      </c>
      <c r="D164" s="54"/>
    </row>
    <row r="165" spans="1:6" x14ac:dyDescent="0.25">
      <c r="B165" s="45"/>
      <c r="C165" s="32" t="s">
        <v>86</v>
      </c>
      <c r="D165" s="57">
        <f>(B164*D164)</f>
        <v>0</v>
      </c>
      <c r="F165" s="2"/>
    </row>
    <row r="168" spans="1:6" s="1" customFormat="1" x14ac:dyDescent="0.25">
      <c r="A168" s="8" t="s">
        <v>193</v>
      </c>
      <c r="B168" s="46"/>
      <c r="C168" s="9"/>
      <c r="D168" s="8"/>
      <c r="F168"/>
    </row>
    <row r="169" spans="1:6" s="6" customFormat="1" ht="27" customHeight="1" x14ac:dyDescent="0.2">
      <c r="A169" s="33" t="s">
        <v>141</v>
      </c>
      <c r="B169" s="7" t="s">
        <v>80</v>
      </c>
      <c r="C169" s="29" t="s">
        <v>10</v>
      </c>
      <c r="D169" s="26" t="s">
        <v>11</v>
      </c>
      <c r="F169" s="1"/>
    </row>
    <row r="170" spans="1:6" s="2" customFormat="1" ht="12.75" x14ac:dyDescent="0.2">
      <c r="A170" s="39" t="s">
        <v>141</v>
      </c>
      <c r="B170" s="39" t="s">
        <v>142</v>
      </c>
      <c r="C170" s="34"/>
      <c r="D170" s="27"/>
      <c r="F170" s="6"/>
    </row>
    <row r="171" spans="1:6" s="2" customFormat="1" ht="12.75" x14ac:dyDescent="0.2">
      <c r="A171" s="40"/>
      <c r="B171" s="40" t="s">
        <v>143</v>
      </c>
      <c r="C171" s="35"/>
      <c r="D171" s="27"/>
    </row>
    <row r="172" spans="1:6" s="2" customFormat="1" ht="12.75" x14ac:dyDescent="0.2">
      <c r="A172" s="40"/>
      <c r="B172" s="40" t="s">
        <v>144</v>
      </c>
      <c r="C172" s="35"/>
      <c r="D172" s="27"/>
    </row>
    <row r="173" spans="1:6" s="2" customFormat="1" ht="12.75" x14ac:dyDescent="0.2">
      <c r="A173" s="40"/>
      <c r="B173" s="40" t="s">
        <v>145</v>
      </c>
      <c r="C173" s="35"/>
      <c r="D173" s="27"/>
    </row>
    <row r="174" spans="1:6" s="2" customFormat="1" ht="12.75" x14ac:dyDescent="0.2">
      <c r="A174" s="40"/>
      <c r="B174" s="40" t="s">
        <v>146</v>
      </c>
      <c r="C174" s="35"/>
      <c r="D174" s="27"/>
    </row>
    <row r="175" spans="1:6" s="2" customFormat="1" ht="13.5" thickBot="1" x14ac:dyDescent="0.25">
      <c r="A175" s="41"/>
      <c r="B175" s="41" t="s">
        <v>147</v>
      </c>
      <c r="C175" s="35"/>
      <c r="D175" s="27"/>
    </row>
    <row r="176" spans="1:6" s="2" customFormat="1" ht="14.25" customHeight="1" thickTop="1" x14ac:dyDescent="0.2">
      <c r="A176" s="14" t="s">
        <v>1</v>
      </c>
      <c r="B176" s="15">
        <v>1</v>
      </c>
      <c r="C176" s="31" t="s">
        <v>12</v>
      </c>
      <c r="D176" s="54"/>
    </row>
    <row r="177" spans="1:6" x14ac:dyDescent="0.25">
      <c r="B177" s="45"/>
      <c r="C177" s="32" t="s">
        <v>90</v>
      </c>
      <c r="D177" s="57">
        <f>(B176*D176)</f>
        <v>0</v>
      </c>
      <c r="F177" s="2"/>
    </row>
    <row r="180" spans="1:6" s="1" customFormat="1" x14ac:dyDescent="0.25">
      <c r="A180" s="8" t="s">
        <v>194</v>
      </c>
      <c r="B180" s="46"/>
      <c r="C180" s="9"/>
      <c r="D180" s="8"/>
      <c r="F180"/>
    </row>
    <row r="181" spans="1:6" s="6" customFormat="1" ht="27" customHeight="1" x14ac:dyDescent="0.2">
      <c r="A181" s="33" t="s">
        <v>161</v>
      </c>
      <c r="B181" s="7" t="s">
        <v>80</v>
      </c>
      <c r="C181" s="29" t="s">
        <v>10</v>
      </c>
      <c r="D181" s="26" t="s">
        <v>11</v>
      </c>
      <c r="F181" s="1"/>
    </row>
    <row r="182" spans="1:6" s="2" customFormat="1" ht="38.25" x14ac:dyDescent="0.2">
      <c r="A182" s="11" t="s">
        <v>19</v>
      </c>
      <c r="B182" s="11" t="s">
        <v>162</v>
      </c>
      <c r="C182" s="34"/>
      <c r="D182" s="27"/>
      <c r="F182" s="6"/>
    </row>
    <row r="183" spans="1:6" s="2" customFormat="1" ht="25.5" x14ac:dyDescent="0.2">
      <c r="A183" s="11" t="s">
        <v>18</v>
      </c>
      <c r="B183" s="11" t="s">
        <v>163</v>
      </c>
      <c r="C183" s="35"/>
      <c r="D183" s="27"/>
    </row>
    <row r="184" spans="1:6" s="2" customFormat="1" ht="12.75" x14ac:dyDescent="0.2">
      <c r="A184" s="11" t="s">
        <v>105</v>
      </c>
      <c r="B184" s="11" t="s">
        <v>106</v>
      </c>
      <c r="C184" s="35"/>
      <c r="D184" s="27"/>
    </row>
    <row r="185" spans="1:6" s="2" customFormat="1" ht="25.5" x14ac:dyDescent="0.2">
      <c r="A185" s="11" t="s">
        <v>107</v>
      </c>
      <c r="B185" s="11" t="s">
        <v>164</v>
      </c>
      <c r="C185" s="35"/>
      <c r="D185" s="27"/>
    </row>
    <row r="186" spans="1:6" s="2" customFormat="1" ht="38.25" x14ac:dyDescent="0.2">
      <c r="A186" s="11" t="s">
        <v>17</v>
      </c>
      <c r="B186" s="11" t="s">
        <v>206</v>
      </c>
      <c r="C186" s="35"/>
      <c r="D186" s="27"/>
    </row>
    <row r="187" spans="1:6" s="2" customFormat="1" ht="12.75" x14ac:dyDescent="0.2">
      <c r="A187" s="11" t="s">
        <v>22</v>
      </c>
      <c r="B187" s="11" t="s">
        <v>205</v>
      </c>
      <c r="C187" s="35"/>
      <c r="D187" s="27"/>
    </row>
    <row r="188" spans="1:6" s="2" customFormat="1" ht="12.75" x14ac:dyDescent="0.2">
      <c r="A188" s="11" t="s">
        <v>165</v>
      </c>
      <c r="B188" s="11" t="s">
        <v>166</v>
      </c>
      <c r="C188" s="35"/>
      <c r="D188" s="27"/>
    </row>
    <row r="189" spans="1:6" s="2" customFormat="1" ht="92.25" customHeight="1" x14ac:dyDescent="0.2">
      <c r="A189" s="11" t="s">
        <v>113</v>
      </c>
      <c r="B189" s="11" t="s">
        <v>167</v>
      </c>
      <c r="C189" s="35"/>
      <c r="D189" s="27"/>
    </row>
    <row r="190" spans="1:6" s="2" customFormat="1" ht="12.75" x14ac:dyDescent="0.2">
      <c r="A190" s="11" t="s">
        <v>168</v>
      </c>
      <c r="B190" s="11" t="s">
        <v>169</v>
      </c>
      <c r="C190" s="35"/>
      <c r="D190" s="27"/>
    </row>
    <row r="191" spans="1:6" s="2" customFormat="1" ht="13.5" thickBot="1" x14ac:dyDescent="0.25">
      <c r="A191" s="11" t="s">
        <v>76</v>
      </c>
      <c r="B191" s="11" t="s">
        <v>117</v>
      </c>
      <c r="C191" s="35"/>
      <c r="D191" s="27"/>
    </row>
    <row r="192" spans="1:6" s="2" customFormat="1" ht="14.25" customHeight="1" thickTop="1" x14ac:dyDescent="0.2">
      <c r="A192" s="14" t="s">
        <v>1</v>
      </c>
      <c r="B192" s="15">
        <v>3</v>
      </c>
      <c r="C192" s="31" t="s">
        <v>12</v>
      </c>
      <c r="D192" s="54"/>
    </row>
    <row r="193" spans="1:6" x14ac:dyDescent="0.25">
      <c r="B193" s="45"/>
      <c r="C193" s="32" t="s">
        <v>91</v>
      </c>
      <c r="D193" s="57">
        <f>(B192*D192)</f>
        <v>0</v>
      </c>
      <c r="F193" s="2"/>
    </row>
    <row r="196" spans="1:6" s="1" customFormat="1" x14ac:dyDescent="0.25">
      <c r="A196" s="8" t="s">
        <v>195</v>
      </c>
      <c r="B196" s="46"/>
      <c r="C196" s="9"/>
      <c r="D196" s="8"/>
      <c r="F196"/>
    </row>
    <row r="197" spans="1:6" s="6" customFormat="1" ht="27" customHeight="1" x14ac:dyDescent="0.2">
      <c r="A197" s="33" t="s">
        <v>170</v>
      </c>
      <c r="B197" s="7" t="s">
        <v>80</v>
      </c>
      <c r="C197" s="29" t="s">
        <v>10</v>
      </c>
      <c r="D197" s="26" t="s">
        <v>11</v>
      </c>
      <c r="F197" s="1"/>
    </row>
    <row r="198" spans="1:6" s="2" customFormat="1" ht="12.75" x14ac:dyDescent="0.2">
      <c r="A198" s="39"/>
      <c r="B198" s="39" t="s">
        <v>171</v>
      </c>
      <c r="C198" s="34"/>
      <c r="D198" s="27"/>
      <c r="F198" s="6"/>
    </row>
    <row r="199" spans="1:6" s="2" customFormat="1" ht="12.75" x14ac:dyDescent="0.2">
      <c r="A199" s="40"/>
      <c r="B199" s="40" t="s">
        <v>172</v>
      </c>
      <c r="C199" s="35"/>
      <c r="D199" s="27"/>
    </row>
    <row r="200" spans="1:6" s="2" customFormat="1" ht="12.75" x14ac:dyDescent="0.2">
      <c r="A200" s="40"/>
      <c r="B200" s="40" t="s">
        <v>174</v>
      </c>
      <c r="C200" s="35"/>
      <c r="D200" s="27"/>
    </row>
    <row r="201" spans="1:6" s="2" customFormat="1" ht="12.75" x14ac:dyDescent="0.2">
      <c r="A201" s="40"/>
      <c r="B201" s="40" t="s">
        <v>175</v>
      </c>
      <c r="C201" s="35"/>
      <c r="D201" s="27"/>
    </row>
    <row r="202" spans="1:6" s="2" customFormat="1" ht="18.75" customHeight="1" thickBot="1" x14ac:dyDescent="0.25">
      <c r="A202" s="41"/>
      <c r="B202" s="40" t="s">
        <v>173</v>
      </c>
      <c r="C202" s="35"/>
      <c r="D202" s="27"/>
    </row>
    <row r="203" spans="1:6" s="2" customFormat="1" ht="14.25" customHeight="1" thickTop="1" x14ac:dyDescent="0.2">
      <c r="A203" s="14" t="s">
        <v>1</v>
      </c>
      <c r="B203" s="15">
        <v>1</v>
      </c>
      <c r="C203" s="31" t="s">
        <v>12</v>
      </c>
      <c r="D203" s="54"/>
    </row>
    <row r="204" spans="1:6" x14ac:dyDescent="0.25">
      <c r="B204" s="45"/>
      <c r="C204" s="32" t="s">
        <v>90</v>
      </c>
      <c r="D204" s="57">
        <f>(B203*D203)</f>
        <v>0</v>
      </c>
      <c r="F204" s="2"/>
    </row>
    <row r="207" spans="1:6" s="1" customFormat="1" x14ac:dyDescent="0.25">
      <c r="A207" s="8" t="s">
        <v>196</v>
      </c>
      <c r="B207" s="46"/>
      <c r="C207" s="9"/>
      <c r="D207" s="8"/>
      <c r="F207"/>
    </row>
    <row r="208" spans="1:6" s="6" customFormat="1" ht="27" customHeight="1" x14ac:dyDescent="0.2">
      <c r="A208" s="33" t="s">
        <v>176</v>
      </c>
      <c r="B208" s="7" t="s">
        <v>80</v>
      </c>
      <c r="C208" s="29" t="s">
        <v>10</v>
      </c>
      <c r="D208" s="26" t="s">
        <v>11</v>
      </c>
      <c r="F208" s="1"/>
    </row>
    <row r="209" spans="1:6" s="2" customFormat="1" ht="25.5" x14ac:dyDescent="0.2">
      <c r="A209" s="11"/>
      <c r="B209" s="11" t="s">
        <v>177</v>
      </c>
      <c r="C209" s="34"/>
      <c r="D209" s="27"/>
      <c r="F209" s="6"/>
    </row>
    <row r="210" spans="1:6" s="2" customFormat="1" ht="82.5" customHeight="1" thickBot="1" x14ac:dyDescent="0.25">
      <c r="A210" s="11"/>
      <c r="B210" s="11" t="s">
        <v>178</v>
      </c>
      <c r="C210" s="35"/>
      <c r="D210" s="27"/>
    </row>
    <row r="211" spans="1:6" s="2" customFormat="1" ht="14.25" customHeight="1" thickTop="1" x14ac:dyDescent="0.2">
      <c r="A211" s="14" t="s">
        <v>1</v>
      </c>
      <c r="B211" s="15">
        <v>2</v>
      </c>
      <c r="C211" s="31" t="s">
        <v>12</v>
      </c>
      <c r="D211" s="54"/>
    </row>
    <row r="212" spans="1:6" x14ac:dyDescent="0.25">
      <c r="B212" s="45"/>
      <c r="C212" s="32" t="s">
        <v>89</v>
      </c>
      <c r="D212" s="57">
        <f>(B211*D211)</f>
        <v>0</v>
      </c>
      <c r="F212" s="2"/>
    </row>
    <row r="216" spans="1:6" x14ac:dyDescent="0.25">
      <c r="B216" s="45"/>
      <c r="C216" s="37" t="s">
        <v>100</v>
      </c>
      <c r="D216" s="38">
        <f>SUM(D30,D45,D61,D76,D88,D101,D120,D138,D152,D165,D177,D193,D204,D212)</f>
        <v>0</v>
      </c>
    </row>
    <row r="217" spans="1:6" x14ac:dyDescent="0.25">
      <c r="B217" s="45"/>
      <c r="C217" s="37" t="s">
        <v>99</v>
      </c>
      <c r="D217" s="38">
        <f>(D216*0.21)</f>
        <v>0</v>
      </c>
    </row>
    <row r="218" spans="1:6" x14ac:dyDescent="0.25">
      <c r="B218" s="45"/>
      <c r="C218" s="37" t="s">
        <v>101</v>
      </c>
      <c r="D218" s="38">
        <f>(D216+D217)</f>
        <v>0</v>
      </c>
    </row>
    <row r="220" spans="1:6" ht="15" customHeight="1" x14ac:dyDescent="0.25"/>
    <row r="221" spans="1:6" x14ac:dyDescent="0.25">
      <c r="A221" s="9" t="s">
        <v>203</v>
      </c>
    </row>
    <row r="222" spans="1:6" ht="18.75" customHeight="1" x14ac:dyDescent="0.25">
      <c r="A222" s="58" t="s">
        <v>200</v>
      </c>
      <c r="B222" s="58" t="s">
        <v>198</v>
      </c>
    </row>
    <row r="223" spans="1:6" ht="30" customHeight="1" x14ac:dyDescent="0.25">
      <c r="A223" s="59" t="s">
        <v>202</v>
      </c>
      <c r="B223" s="60" t="s">
        <v>197</v>
      </c>
    </row>
    <row r="224" spans="1:6" ht="30" customHeight="1" x14ac:dyDescent="0.25">
      <c r="A224" s="59" t="s">
        <v>201</v>
      </c>
      <c r="B224" s="60" t="s">
        <v>199</v>
      </c>
    </row>
  </sheetData>
  <pageMargins left="0.70866141732283472" right="0.51181102362204722" top="0.78740157480314965" bottom="0.78740157480314965" header="0.31496062992125984" footer="0.51181102362204722"/>
  <pageSetup paperSize="9" scale="70" fitToHeight="0" orientation="landscape" r:id="rId1"/>
  <headerFooter>
    <oddHeader>&amp;L&amp;"-,Kurzíva"&amp;9Janáčkova akademie múzických umění v Brně</oddHeader>
    <oddFooter>&amp;C&amp;9&amp;P</oddFooter>
  </headerFooter>
  <rowBreaks count="3" manualBreakCount="3">
    <brk id="32" max="16383" man="1"/>
    <brk id="122" max="16383" man="1"/>
    <brk id="1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Technické podmínky</vt:lpstr>
      <vt:lpstr>List2</vt:lpstr>
      <vt:lpstr>List3</vt:lpstr>
    </vt:vector>
  </TitlesOfParts>
  <Company>Janáčkova akademie múzických umění v Brně</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Korabova</dc:creator>
  <cp:lastModifiedBy>Helena Korabova</cp:lastModifiedBy>
  <cp:lastPrinted>2017-04-04T09:10:12Z</cp:lastPrinted>
  <dcterms:created xsi:type="dcterms:W3CDTF">2015-04-02T08:33:13Z</dcterms:created>
  <dcterms:modified xsi:type="dcterms:W3CDTF">2017-04-27T13:20:18Z</dcterms:modified>
</cp:coreProperties>
</file>