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156" yWindow="65456" windowWidth="25420" windowHeight="5450" activeTab="1"/>
  </bookViews>
  <sheets>
    <sheet name="Technické podmínky - část 1" sheetId="1" r:id="rId1"/>
    <sheet name="Technické podmínky - část 2" sheetId="4" r:id="rId2"/>
  </sheets>
  <definedNames>
    <definedName name="_xlnm.Print_Area" localSheetId="0">'Technické podmínky - část 1'!$A$1:$D$47</definedName>
    <definedName name="_xlnm.Print_Area" localSheetId="1">'Technické podmínky - část 2'!$A$1:$D$115</definedName>
  </definedNames>
  <calcPr calcId="145621"/>
  <extLst/>
</workbook>
</file>

<file path=xl/sharedStrings.xml><?xml version="1.0" encoding="utf-8"?>
<sst xmlns="http://schemas.openxmlformats.org/spreadsheetml/2006/main" count="243" uniqueCount="146">
  <si>
    <t>Cena za 2 kusy (Kč bez DPH)</t>
  </si>
  <si>
    <t>Položka č. 1</t>
  </si>
  <si>
    <t>Položka č. 2</t>
  </si>
  <si>
    <t>Veřejná zakázka na dodávky</t>
  </si>
  <si>
    <t>Počet ks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</si>
  <si>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</si>
  <si>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</si>
  <si>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</si>
  <si>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</si>
  <si>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</si>
  <si>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</si>
  <si>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7. Jednotková cena ze 1 ks nabízeného modelu (počítače, monitoru, notebooku, atd.) musí být vyplněna do fialového pole. Žlutá pole jsou počítána automaticky.</t>
  </si>
  <si>
    <t>Položka č. 3</t>
  </si>
  <si>
    <t>Položka č. 4</t>
  </si>
  <si>
    <t>Položka č. 5</t>
  </si>
  <si>
    <t>Položka č. 6</t>
  </si>
  <si>
    <t>Nabízený model</t>
  </si>
  <si>
    <t>Technické parametry nabízeného modelu</t>
  </si>
  <si>
    <t>Cena za 1 kus (Kč bez DPH)</t>
  </si>
  <si>
    <t xml:space="preserve">Položka č. 1 </t>
  </si>
  <si>
    <t>Požadované technické parametry  jsou minimální, není-li uvedeno jinak</t>
  </si>
  <si>
    <t>Cena za část 1 celkem bez DPH</t>
  </si>
  <si>
    <t>6. Nesplnění kteréhokoliv z požadovaných parametrů je důvodem k vyloučení účastníka.</t>
  </si>
  <si>
    <r>
      <t>Počet</t>
    </r>
    <r>
      <rPr>
        <b/>
        <sz val="10"/>
        <color indexed="8"/>
        <rFont val="Calibri"/>
        <family val="2"/>
      </rPr>
      <t xml:space="preserve"> ks</t>
    </r>
    <r>
      <rPr>
        <b/>
        <sz val="10"/>
        <color theme="1"/>
        <rFont val="Calibri"/>
        <family val="2"/>
        <scheme val="minor"/>
      </rPr>
      <t xml:space="preserve"> </t>
    </r>
  </si>
  <si>
    <r>
      <t xml:space="preserve">Cena za </t>
    </r>
    <r>
      <rPr>
        <b/>
        <sz val="10"/>
        <color indexed="8"/>
        <rFont val="Calibri"/>
        <family val="2"/>
      </rPr>
      <t>1 kus</t>
    </r>
    <r>
      <rPr>
        <b/>
        <sz val="10"/>
        <color theme="1"/>
        <rFont val="Calibri"/>
        <family val="2"/>
        <scheme val="minor"/>
      </rPr>
      <t xml:space="preserve"> (Kč bez DPH)</t>
    </r>
  </si>
  <si>
    <t>Cena za 6 kusů (Kč bez DPH)</t>
  </si>
  <si>
    <t>Příloha č. 1:   Technická specifikace zařízení a cenová kalkulace pro část 1 - AV řetězce pro záznam a zpracování absolventských výkonů</t>
  </si>
  <si>
    <t>"AV řetězce pro záznam a zpracování absolventských výkonů a kamery pro Divadlo na Orlí"</t>
  </si>
  <si>
    <t>Příloha č. 1:   Technická specifikace zařízení a cenová kalkulace pro část 2 - Kamery pro Divadlo na Orlí</t>
  </si>
  <si>
    <t>Filmová kamera s objektivem a příslušenstvím</t>
  </si>
  <si>
    <t>Mount redukce na optiku typu PL, kompatibilní s filmovou kamerou, titanový materiál, Přítomnost LBUS konektoru pro c-force typ motorů na optiky. Hmotnost max. 250g</t>
  </si>
  <si>
    <t>Studiová 19 mm sada pro filmovou kameru: Upevňovací držák tyče, mini adaptérová deska, kompaktní můstková deska 19 mm, spodní deska 300mm / 12in kompatibilní zadní držák příslušenství, Boční držák příslušenství, napájecí rozbočovač pro připojení k V-mount, 15 mm redukční vložka, mini adaptérová deska,jednoduchá podpěrná tyč 150 mm, 5,9in, Ø19mm. Minidržák na hledáček, středový držák kamery, prodlužovací blok rukojeti,kompatibilní napájecí kabel rovný 2m / 6,6in KC-50, Kabel ETH / RJ45 (3,0 m)E XT-RS adaptér, adaptérová deska baterie, jednoduchá podpěrná tyč 90mm, 3,5in, Ø19mm</t>
  </si>
  <si>
    <t>Nosné tyče  340mm, jeden pár Ø19mm, nerezová ocel, lehký materiál</t>
  </si>
  <si>
    <t>Podpěrný můstek na objektiv pro studiovou sadu 19mm, nastavitelný, uzamykatelný, který se připíná na 19mm nosné tyče. Zajištění objektivu pomocí min. 3/8 - 16 palcového šroubu</t>
  </si>
  <si>
    <t>Vodotěsné pouzdro pro filmovou kameru a příslušenství. Vyrobeno z polypropylenu s vysokým rázem, flexibilní děliče, ABS dvojité háčky, vestavěný výplachový ventil, přední a zadní kliky</t>
  </si>
  <si>
    <t>Lehký objektiv - Zoom (PL Mount), Ohnisková vzdálenost 21-100 mm, Clona T2.9 – 3.9, Pokrývá Super 35mm senzor, Přibližně 5x rozsah zvětšení, Robustní konstrukce ve stylu Cine294 ° rotace zaostření, Kalibrovaná měřítka zaostření ve stopách, Vyměnitelné upevnění (mount) objektivu</t>
  </si>
  <si>
    <t>Implementace filmové kamery – ingest do stávající HW infrastruktury Quantum StorNext a integrace do stávajícího prostředí Elements, zaškolení</t>
  </si>
  <si>
    <t>Školení minimálně 8 hodin technického specialisty v místě instalace JAMU (Astorka, Mozartova)</t>
  </si>
  <si>
    <t>Filmová kamera</t>
  </si>
  <si>
    <t xml:space="preserve">Rozměry </t>
  </si>
  <si>
    <t>Čip:</t>
  </si>
  <si>
    <t>Počet snímků za sekundu:</t>
  </si>
  <si>
    <t>0.75 - 200 FPS</t>
  </si>
  <si>
    <t>MXF / ARRIRAW ProRes 4444 XQ ProRes 4444 ProRes 422 (HQ) ProRes 422 ProRes 422 (LT)</t>
  </si>
  <si>
    <t xml:space="preserve">Formát záznamu: </t>
  </si>
  <si>
    <t>Záznamové médium:</t>
  </si>
  <si>
    <t>Vstupy:</t>
  </si>
  <si>
    <t>Audio vstup min 1x LEMO 5 pinová vyvážená stereo linka</t>
  </si>
  <si>
    <t>CFast 2.0</t>
  </si>
  <si>
    <t>Elektronický OLED hledáček se sklopným LCD</t>
  </si>
  <si>
    <t>min. 3.2"</t>
  </si>
  <si>
    <t>Konektor:</t>
  </si>
  <si>
    <t>Monitoremžlutý konektor pro port kompatibilní s filmovou kamerou</t>
  </si>
  <si>
    <t xml:space="preserve">Hmotnost: </t>
  </si>
  <si>
    <t xml:space="preserve">max. 800 g </t>
  </si>
  <si>
    <t>Další požadavky OLED hledáček:</t>
  </si>
  <si>
    <t>viditelnost i za denního světla, přehrávání zaznamenaných záběrů, ergonomický design</t>
  </si>
  <si>
    <t>Příslušenství:</t>
  </si>
  <si>
    <t>Přepravní pouzdro pro filmový objektiv, kompatibilní s PL zoom 21-100 mm objektivem, vyrobeno z kvalitní pěny, pro objektiv a krytku.</t>
  </si>
  <si>
    <t>Počet ks = set (1 kamera + 1 elektronický hledáček + 1 redukce na optiku + 1 studiová 19 mm sada pro kameru + 1 jeden pár nosných tyčí + 1 podpěrný můstek na objektiv + 1 vodotěsné pouzdro pro kameru a příslušenství + 1 lehký objektiv + 1 přepravní pouzdro pro lehký objektiv + 1 tyč 12")</t>
  </si>
  <si>
    <t>Senzor Super 35 CMOS s barevným filtračním polem</t>
  </si>
  <si>
    <t>Velikost LCD:</t>
  </si>
  <si>
    <r>
      <t xml:space="preserve">Konfigurace “ingest” dat z kamery a archivace raw materiálu, nastavení file systému StorNext (již na škole existuje), integrace s MAM řešením </t>
    </r>
    <r>
      <rPr>
        <sz val="10"/>
        <rFont val="Calibri"/>
        <family val="2"/>
      </rPr>
      <t>Elements (již na škole existuje)</t>
    </r>
  </si>
  <si>
    <t xml:space="preserve"> jednoduchá podpěrná tyč 12", Ø19mm</t>
  </si>
  <si>
    <t>max 160x140x200 mm</t>
  </si>
  <si>
    <t>Cena za 1 set (Kč bez DPH)</t>
  </si>
  <si>
    <t xml:space="preserve">Všechna níže specifikované položky dodávky musí dále splnit následující podmínky: </t>
  </si>
  <si>
    <t>1. Budou dodána včetně napájecích kabelů a plní normu ČSN, přívodní kabely, vidlice zásuvky, adaptéry a zdroje jsou součástí dodávky.</t>
  </si>
  <si>
    <t xml:space="preserve">2. V případě jiného než standartního připojení do zásuvek CEE 7/5, CEE7/7 budou součástí dodávky redukce, umožňující připojení a okamžité provozování.
</t>
  </si>
  <si>
    <t>3. Veškeré příslušenství standardně dodávané výrobcem, musí být součástí dodávky, není-li uvedeno jinak.</t>
  </si>
  <si>
    <t>4. Veškerá zařízení musí být dodána funkční, zkompletovaná a s nejnovějšími verzemi softwaru tak, aby je bylo možné použít ihned po dodání bez nutnosti dalších zásahů případně instalací či aktualizací.</t>
  </si>
  <si>
    <t>5. Ke všem položkám dodávky, u kterých ČSN vyžaduje periodické revizní kontroly, dodá dodavatel výchozí revizní zprávy</t>
  </si>
  <si>
    <t xml:space="preserve"> PTZ kamera</t>
  </si>
  <si>
    <t>Požadované technické parametry jsou minimální, není-li uvedeno jinak</t>
  </si>
  <si>
    <t>kamera</t>
  </si>
  <si>
    <t>objektiv</t>
  </si>
  <si>
    <t>min. světelnost objektivu F1.8, max. F3;
12x optický zoom; 
16x digitální zoom; 
úhel záběru min. 72°</t>
  </si>
  <si>
    <t>PTZ</t>
  </si>
  <si>
    <t>panoramatický rozsah ±170°;
vertikální rozsah ±30°;
nastavitelní horizontální rozsah rychlosti alespoň 2° - 100°/s;
nastavitelný vertikální rozsah rychlosti alespoň 1° - 28°/s</t>
  </si>
  <si>
    <t>konektory</t>
  </si>
  <si>
    <t>výstup: HD-SDI: typ BNC, 75Ω; RJ-45 (pro IP Streaming);
linkový (audio) vstup - jack 3,5mm;</t>
  </si>
  <si>
    <t>hmotnost</t>
  </si>
  <si>
    <t>do 1kg</t>
  </si>
  <si>
    <t>příslušenství</t>
  </si>
  <si>
    <t>držák na uchycení do stropu</t>
  </si>
  <si>
    <t>poznámka:</t>
  </si>
  <si>
    <t>požadujeme v černém nebo šedém barevném provedení</t>
  </si>
  <si>
    <t>IP bezpečností kamera s nočním viděním</t>
  </si>
  <si>
    <t>IP kamera s nočním viděním</t>
  </si>
  <si>
    <t xml:space="preserve">IP kamera pro vnitřní bezpečnostní aplikace;
2Mpx 1/2,9" CMOS čip;
funkce WDR, funkce den / noc;
citlivost na IR přísvit, s mechanickým IR-cut filtrem;
Zabudovaný přísvit (IR LED dosah až 30 m);
Citlivost v denním režimu 0.06 Lux / 0.01 Lux v nočním režimu (čb);
Snímkovací frekvence až 30 snímků /s v rozlišení 1920×1080 px;
Komprese videa: MJPEG, H.264, Multistreaming;
shutterspeed: 1 / 5 s ~ 1 / 32.000 s;
napájení přes PoE;
podpora protokolů: IPv4, IPv6, TCP / IP, HTTP, HTTPS, UPnP, RTSP / RTP / RTCP, IGMP, SMTP, FTP, DHCP, NTP, DNS, DDNS, PPPoE, CoS, QoS, SNMP, 802.1X, UDP, ICMP, ARP, SSL, TLS;
softwarová detekce pohybu;
splňuje standard ONVIF;
podpora paměťových karet MicroSD/ SDHC / SDXC;
</t>
  </si>
  <si>
    <t>Objektiv 2,8 mm, integrovaný
Horizontální úhel záběru: 105°;
Vertikální úhel záběru: 60°;</t>
  </si>
  <si>
    <t>řídící software pro vzdálenou správu</t>
  </si>
  <si>
    <t>profesionální 4K kamera se záznamem a streamingem</t>
  </si>
  <si>
    <t>4K kamera s čipem CMOS o velikosti 1" s minimálním rozlišením 9,3 MP;
shutter speed 1/6 - 1/10 000 sec. ;
zabudovaný ND filtr - mechanický (clear, 1/4, 1/16, 1/64);
zabudovaný stereo mikrofon;
záznam na SDXC/SDHC medium; 2 sloty na SD kartu s možností výběru pomocí tlačítka;
podpora HDR; optická stabilizace obrazu;
IFB &amp; Return Video Over IP;
podpora záznamu v systému PAL i NTSC;
4K záznam minimálně: 3840 x 2160p 24/25/30 fps
(H.264 4:2:2 10-Bit, H.264 4:2:0 8-Bit);
podpora záznamu v kodeku ProRes 422HQ 4:2:2 10-Bit, ProRes 422 4:2:2 10-Bit, ProRes 422LT 4:2:2 10-Bit (možnost záznamu na SSD disk nebo externí zařízení)</t>
  </si>
  <si>
    <t>objektiv je součástí kamery;
ohnisková vzdálenost objektivu je minim. 28mm - 560mm (ekvivalent k 35mm); 
20x optický zoom;
rozsah clony f/2.8 - 4.5;
tři samostatné ovládací kroužky pro fokus, zoom a clonu;
funkce autofokus, manuální fokus;</t>
  </si>
  <si>
    <t>displej a hledáček</t>
  </si>
  <si>
    <t>náhledový LCD displej s minimálním rozlišením 800 x 480px;
EVF displej (hledáček) LCOS s rozlišením 1280 x 960px</t>
  </si>
  <si>
    <t>audio</t>
  </si>
  <si>
    <t xml:space="preserve">záznam MOV (dvoukanálový zvuk, 48kHz/16-bit), MP4, Proxy;
2x vstup 3-Pin XLR Mic/Line Level (+48 V Phantomové napájení) 
1x vstup 3.5 mm Stereo Mic Level
1x sluchátkový výstup 3.5 mm </t>
  </si>
  <si>
    <t>streaming</t>
  </si>
  <si>
    <t>podpora MPEG2, RTMP, RTP,RTSP, UDP, TCP;
rozlišení a datový tok streamu:
1920 x 1080 (59.94p/50p/25p/50i) až 20 Mbps;</t>
  </si>
  <si>
    <t>výstupy</t>
  </si>
  <si>
    <t>1x BNC (3G-SDI) výstup;
1x HDMI výstup;
1x Kompositní výstup;
1x USB 3.0 (LAN data) výstup pro připojení externího modemu nebo antény;
1x RJ-45; 
1x výstup pro Timecode;</t>
  </si>
  <si>
    <t>baterie</t>
  </si>
  <si>
    <t>2ks baterie Li-ion s kapacitou 98Wh (indikátor stavu kapacity, konektor PPT (D-tap - 7,2V) a USB port (5V) pro napájení dalších externích zařízení z baterie.</t>
  </si>
  <si>
    <t>1x ochranný UV filtr na objektiv s antireflexní úpravou a technologickou úpravou pro snadné čištění (velikost dle průměru objektivu kamery);
1x nabíječka baterií (možnost nabíjení dvou Li-ion baterií současně, displej se zobrazením aktuálního stavu nabití); 
1x SSD case adaptér pro SSD disk připojitelný ke kameře (dále možnost připojení s PC přes USB 3.0);</t>
  </si>
  <si>
    <t>SSD disk pro záznam</t>
  </si>
  <si>
    <t>SSD disk s rozhraním M.2</t>
  </si>
  <si>
    <t>1TB SSD disk (minimálně 60 minut záznamu při ProRes 422HQ);
rychlost čtení až 560MB/s, rychlost zápisu až 530MB/s; 
životnost disku alespoň 400TBW;</t>
  </si>
  <si>
    <t>SDXC záznamové médium</t>
  </si>
  <si>
    <t>sdxc karta pro záznam</t>
  </si>
  <si>
    <t>128GB SDXC karta;
rychlost zápisu 90 MB/s, rychlost čtení 95 MB/s;
rozhraní paměťové karty UHS-I;
10 class, U3;</t>
  </si>
  <si>
    <t>4K/HD monitor rekordér</t>
  </si>
  <si>
    <t xml:space="preserve"> 5" dotykové displej s rozlišením 1920x1080;
možnost záznamu v Apple ProRes (HQ, 422, LT), AVID DNxHR (HQX, HQ, SQ, LB) až 4K60p, (nutná kompatibilita s již vlastněnými rekordéry, práce se záznamem bez nutnosti další konverze) ;
podpora záznamu v HDR; 10- Stop dynamický rozsah v reálném čase z LOG, PQ či HLG signálů;
funkce: histogram, peaking, WFM, RGB Parade, Vector, Slowmotion playback, Framing - zobrazení safe zón;
přehrávání: downscale pro HD monitor;
podpora přímého zpracování dat v softwarech Adobe Premiere Pro CS6, Apple Final Cut Pro X (v již vlastněných softwarech)
možnost kalibrace displeje;
odolná hliníková konstrukce;
záznam do 2,5" SSD disku (podpora SSD mini);
1/4" závit v dolní i horní části zařízení, pro uchycení ke kameře;</t>
  </si>
  <si>
    <t>vstupy/výstupy</t>
  </si>
  <si>
    <t>1x HDMI 2.0 (Uncompressed true 10-bit nebo 8-bit 422 vstup) nebo loop out (720p 50/60, 1080i 50/60,
1080p 24/25/30/50/60/100/120
2160p 24/25/30/50/60);
1x HDMI výstup (Uncompressed true 10-bit nebo 8-bit 422 ; 2 nebo 8 kanálové audio 24-bit)
1x Linkový vstup 
1x Mikrofonní vstup
1x sluchátkový výstup 3,5mm</t>
  </si>
  <si>
    <t>Položka č. 7</t>
  </si>
  <si>
    <t>SSD disk pro 4K/HD monitor rekordér</t>
  </si>
  <si>
    <t>500 GB SSD mini (zkrácená verze SSD) médium pro záznam;
rychlost zápisu 500MB/s; rychlost čtení 540MB/s;
MTBF min. 2 400 000 hodin;
podpora záznamů min. v kodecích 4k60p Apple ProRes /Avid DNx /Apple ProRes RAW;</t>
  </si>
  <si>
    <t>Položka č. 8</t>
  </si>
  <si>
    <t>přepravní kufr na kameru a příslušenství</t>
  </si>
  <si>
    <t>přepravní kufr</t>
  </si>
  <si>
    <t>odolný polypropylenový kufr;
nárazuvzdorný, vodotěsný, prachotěsný, odolný proti chemikáliím a korozi;
pěnová výplň pro přesné uložení techniky;
ergonomické madlo pro pohodlnou manipulaci; 
v černém barevném provedení;</t>
  </si>
  <si>
    <t>v případě, že hmotnost samotného kufru přesahuje 7kg, jsou nutná přepravní kolečka a vysouvací madlo pro manipulaci na kolečkách;</t>
  </si>
  <si>
    <t>Položka č. 9</t>
  </si>
  <si>
    <t>LED svítidlo pro kameru</t>
  </si>
  <si>
    <t>svítidlo</t>
  </si>
  <si>
    <t>LED panel pro uchycení na kameru nebo fotoaparát (do tzv. "hot shoe");
min. CRI (RA) 95;
osvětlení mini. 750Lux/0,5m
možnost plynulého nastavení barevné teploty (3200K - 5600K) a intenzity; 
napájený z NP baterie i AC adaptéru;
displej s informacemi o aktuální barevné teplotě a intenzitě na zadním panelu;</t>
  </si>
  <si>
    <t>2ks NP baterie (min. kapacita 2 200 mAh, 7,2 V);
1ks nabíječka baterií ze sítě 230V/AC</t>
  </si>
  <si>
    <t>Položka č. 10</t>
  </si>
  <si>
    <t>profesionální kamerový stativ</t>
  </si>
  <si>
    <t>materiál: hliníkové nebo karbonové nohy;
nastavitelný rozsah výšky stativu 70-170cm;
rozsah titl: +80°/ -70°;
kulové lože 100mm;
8-mi polohový vyvažovací mechanismus;
kapalinové tlumení se 4 úrovněmi;
podlahová rozpěra;
min. nosnost stativu 10kg;
maximální hmotnost stativu 7 kg;</t>
  </si>
  <si>
    <t>přepravní obal na stativ;
fluidní hlava;</t>
  </si>
  <si>
    <t>Položka č. 11</t>
  </si>
  <si>
    <t>kondenzátorový super-kardioidní mikrofon</t>
  </si>
  <si>
    <t>super-kardioidní mikrofonní hlava</t>
  </si>
  <si>
    <t>kondenzátorová mikrofonní hlava se super-kardioidní /úzce-směrovou charakteristikou;
vysoká směrovost;
vysoká citlivost 50mV/Pa;
možnost připojení výstupního napájecího modulu s vlastním fantomovým napájením (z AA baterie) nebo modulu distribuujícího fantomové napájení z kamery či mixpultu ;
široký frekvenční rozsah 40 - 20 000Hz;
povrch odolný proti poškrábání;
černé barevné provedení;</t>
  </si>
  <si>
    <t>výstupní napájecí modul</t>
  </si>
  <si>
    <t>napájení vyměnitelnou baterií 1,5V AA nebo napáječem Phantom 12- 48V;
spínač zapnuto/vypnuto s kontrolou stavu baterie;
symetrický výstup XLR;
vysoká výstupní úroveň, nízký šum;
Přepínatelný basový filtr proti dunění, vlivu doteku rukou, pop-efektu a hluku větru;
odolný proti poškrábání;</t>
  </si>
  <si>
    <t>XLR kabel 30cm;
1ks velurová větrná ochrana (vhodný pro venkovní použití,; omezující hluk větru a pop-efekt; černé barevné provedení);
1ks anti vibrační klipsa (s adaptérem na kameru ("hot shoe"); se závitem 1/4", černé barevné provedení);</t>
  </si>
  <si>
    <t>Položka č. 12</t>
  </si>
  <si>
    <t>6G-SDI router</t>
  </si>
  <si>
    <t>12x12 6G/HD/SD-SDI router s vestavěným LCD;
resynchronizace každého vstupu bez obrazových vad (posouvání obrazu, blikání apod.);
12x 6G/HD/SD-SDI vstup (podpora UHD 4K/30p);
12x 6G/HD/SD-SDI výstup;
autodetekce vstupních formátů;
1x referenční vstup (SDI);
podpora color samplingu 4:2:2 a 4:4:4 12/10/8-bit;
ovládání pomocí RJ45,  USB 2.0, RS-422, pomocí tlačítek na předním panelu, přes tablet;
náhled zdroje přímo na displeji;
provedení 1RU;</t>
  </si>
  <si>
    <t>2ks NP baterie, každá o kapacitě 5200mAh (doba nahrávání v 4K60p min. 2 hodiny);
1x nabíječka baterií;
1x obal na ssd disky;
1x kloubové polohovací rameno pro uchycení rekordéru ke kameře nebo k 15mm nosným tyčím (rychlé nastavení polohy a naklopení pomocí kloubů, možnost přichycení do tzv. "hot shoe");
1x HDMI kabel 40cm podporující 4K 60p;
1x ochranná folie na displej.</t>
  </si>
  <si>
    <t>Cena za část 2 celkem bez DPH</t>
  </si>
  <si>
    <t>PTZ kamera s Full HD rozlišením (1080p/60, 1080p/50, 1080i/60, 1080i/50, 1080p/30, 1080p/25);
 CMOS čip o velikosti 1/2,7", rozlišení min. 2M
nastavení vyvážení bílé: Auto, 3000K, 4000K, 5000K, 6500K, manuální;
rychlost shutteru 1/50s - 1/1 000s;
možnost vertikálního i horizontálního překlopení obrazu;
funkce kompenzace protisvětla;
ovládání pomocí IR ovladače, RS232 nebo IP kontroleru, pomocí počítače či tabletu;
uzpůsobení pro použití ve špatných světelných podmínkách;
možnost vytvoření vlastních presetů;
možnost současného IP streamingu (RTMP/RTSP) a výstupu před HD-SDI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</si>
</sst>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Verdana"/>
      <family val="2"/>
    </font>
    <font>
      <b/>
      <sz val="10"/>
      <color indexed="8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indexed="8"/>
      <name val="Calibri"/>
      <family val="2"/>
    </font>
    <font>
      <b/>
      <i/>
      <sz val="10"/>
      <color rgb="FF00000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8" fillId="0" borderId="0" applyBorder="0" applyProtection="0">
      <alignment/>
    </xf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/>
    <xf numFmtId="0" fontId="2" fillId="0" borderId="3" xfId="0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13" fillId="0" borderId="0" xfId="0" applyFont="1"/>
    <xf numFmtId="0" fontId="4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2" fillId="5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164" fontId="19" fillId="0" borderId="7" xfId="20" applyFont="1" applyFill="1" applyBorder="1" applyAlignment="1" applyProtection="1">
      <alignment horizontal="left" vertical="top" wrapText="1"/>
      <protection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4" fontId="4" fillId="0" borderId="0" xfId="0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justify" vertical="top" wrapText="1"/>
    </xf>
    <xf numFmtId="0" fontId="20" fillId="0" borderId="8" xfId="0" applyFont="1" applyBorder="1" applyAlignment="1">
      <alignment vertical="top" wrapText="1"/>
    </xf>
    <xf numFmtId="0" fontId="2" fillId="2" borderId="2" xfId="0" applyFont="1" applyFill="1" applyBorder="1" applyAlignment="1">
      <alignment horizontal="left" vertical="center"/>
    </xf>
    <xf numFmtId="164" fontId="19" fillId="0" borderId="9" xfId="20" applyFont="1" applyFill="1" applyBorder="1" applyAlignment="1" applyProtection="1">
      <alignment horizontal="left" vertical="top" wrapText="1"/>
      <protection/>
    </xf>
    <xf numFmtId="0" fontId="3" fillId="6" borderId="1" xfId="0" applyFont="1" applyFill="1" applyBorder="1" applyAlignment="1">
      <alignment horizontal="left" vertical="center" wrapText="1"/>
    </xf>
    <xf numFmtId="164" fontId="19" fillId="0" borderId="10" xfId="20" applyFont="1" applyFill="1" applyBorder="1" applyAlignment="1" applyProtection="1">
      <alignment horizontal="left" vertical="top" wrapText="1"/>
      <protection/>
    </xf>
    <xf numFmtId="164" fontId="19" fillId="0" borderId="11" xfId="20" applyFont="1" applyFill="1" applyBorder="1" applyAlignment="1" applyProtection="1">
      <alignment horizontal="left" vertical="top" wrapText="1"/>
      <protection/>
    </xf>
    <xf numFmtId="0" fontId="22" fillId="0" borderId="8" xfId="0" applyFont="1" applyBorder="1" applyAlignment="1">
      <alignment vertical="top" wrapText="1"/>
    </xf>
    <xf numFmtId="0" fontId="9" fillId="0" borderId="3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5" fillId="6" borderId="13" xfId="0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horizontal="left" vertical="center" wrapText="1"/>
    </xf>
    <xf numFmtId="164" fontId="23" fillId="0" borderId="11" xfId="20" applyFont="1" applyFill="1" applyBorder="1" applyAlignment="1" applyProtection="1">
      <alignment horizontal="left" vertical="top" wrapText="1"/>
      <protection/>
    </xf>
    <xf numFmtId="164" fontId="23" fillId="0" borderId="15" xfId="20" applyFont="1" applyFill="1" applyBorder="1" applyAlignment="1" applyProtection="1">
      <alignment horizontal="left" vertical="top" wrapText="1"/>
      <protection/>
    </xf>
    <xf numFmtId="164" fontId="21" fillId="0" borderId="16" xfId="20" applyFont="1" applyFill="1" applyBorder="1" applyAlignment="1" applyProtection="1">
      <alignment horizontal="left" vertical="top" wrapText="1"/>
      <protection/>
    </xf>
    <xf numFmtId="164" fontId="21" fillId="0" borderId="17" xfId="20" applyFont="1" applyFill="1" applyBorder="1" applyAlignment="1" applyProtection="1">
      <alignment horizontal="left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 locked="0"/>
    </xf>
    <xf numFmtId="0" fontId="6" fillId="7" borderId="12" xfId="0" applyFont="1" applyFill="1" applyBorder="1" applyAlignment="1" applyProtection="1">
      <alignment horizontal="left" vertical="top" wrapText="1"/>
      <protection locked="0"/>
    </xf>
    <xf numFmtId="0" fontId="6" fillId="7" borderId="1" xfId="0" applyFont="1" applyFill="1" applyBorder="1" applyAlignment="1" applyProtection="1">
      <alignment horizontal="left" vertical="top" wrapText="1"/>
      <protection locked="0"/>
    </xf>
    <xf numFmtId="0" fontId="6" fillId="7" borderId="1" xfId="0" applyFont="1" applyFill="1" applyBorder="1" applyAlignment="1" applyProtection="1">
      <alignment horizontal="left" vertical="top" wrapText="1"/>
      <protection locked="0"/>
    </xf>
    <xf numFmtId="4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7" borderId="18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left" vertical="top" wrapText="1"/>
      <protection locked="0"/>
    </xf>
    <xf numFmtId="0" fontId="6" fillId="7" borderId="19" xfId="0" applyFont="1" applyFill="1" applyBorder="1" applyAlignment="1" applyProtection="1">
      <alignment horizontal="left" vertical="top" wrapText="1"/>
      <protection locked="0"/>
    </xf>
    <xf numFmtId="0" fontId="3" fillId="7" borderId="19" xfId="0" applyFont="1" applyFill="1" applyBorder="1" applyAlignment="1" applyProtection="1">
      <alignment horizontal="left" vertical="top" wrapText="1"/>
      <protection locked="0"/>
    </xf>
    <xf numFmtId="0" fontId="2" fillId="7" borderId="2" xfId="0" applyFont="1" applyFill="1" applyBorder="1" applyAlignment="1" applyProtection="1">
      <alignment horizontal="left" vertical="top" wrapText="1"/>
      <protection locked="0"/>
    </xf>
    <xf numFmtId="0" fontId="2" fillId="7" borderId="18" xfId="0" applyFont="1" applyFill="1" applyBorder="1" applyAlignment="1" applyProtection="1">
      <alignment horizontal="left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2" fillId="7" borderId="19" xfId="0" applyFont="1" applyFill="1" applyBorder="1" applyAlignment="1" applyProtection="1">
      <alignment horizontal="left" vertical="top" wrapText="1"/>
      <protection locked="0"/>
    </xf>
    <xf numFmtId="4" fontId="2" fillId="4" borderId="12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view="pageBreakPreview" zoomScale="115" zoomScaleSheetLayoutView="115" zoomScalePageLayoutView="80" workbookViewId="0" topLeftCell="A33">
      <selection activeCell="C45" sqref="C45"/>
    </sheetView>
  </sheetViews>
  <sheetFormatPr defaultColWidth="8.8515625" defaultRowHeight="15"/>
  <cols>
    <col min="1" max="1" width="33.57421875" style="5" customWidth="1"/>
    <col min="2" max="2" width="67.00390625" style="5" customWidth="1"/>
    <col min="3" max="3" width="31.00390625" style="5" customWidth="1"/>
    <col min="4" max="4" width="66.8515625" style="5" customWidth="1"/>
  </cols>
  <sheetData>
    <row r="1" spans="1:4" s="21" customFormat="1" ht="17.25" customHeight="1">
      <c r="A1" s="25" t="s">
        <v>3</v>
      </c>
      <c r="B1" s="26" t="s">
        <v>27</v>
      </c>
      <c r="C1" s="25"/>
      <c r="D1" s="26"/>
    </row>
    <row r="2" spans="1:4" ht="15" customHeight="1">
      <c r="A2" s="22"/>
      <c r="B2" s="12"/>
      <c r="C2" s="22"/>
      <c r="D2" s="12"/>
    </row>
    <row r="3" spans="1:3" ht="13.5" customHeight="1">
      <c r="A3" s="24" t="s">
        <v>26</v>
      </c>
      <c r="C3" s="24"/>
    </row>
    <row r="4" spans="1:4" s="2" customFormat="1" ht="13.5" customHeight="1">
      <c r="A4" s="17"/>
      <c r="B4" s="3"/>
      <c r="C4" s="17"/>
      <c r="D4" s="3"/>
    </row>
    <row r="5" spans="1:4" s="2" customFormat="1" ht="13.5" customHeight="1">
      <c r="A5" s="27" t="s">
        <v>5</v>
      </c>
      <c r="B5" s="3"/>
      <c r="C5" s="27"/>
      <c r="D5" s="3"/>
    </row>
    <row r="6" spans="1:4" s="2" customFormat="1" ht="13.5" customHeight="1">
      <c r="A6" s="18" t="s">
        <v>6</v>
      </c>
      <c r="B6" s="3"/>
      <c r="C6" s="18"/>
      <c r="D6" s="3"/>
    </row>
    <row r="7" spans="1:4" s="1" customFormat="1" ht="13.5" customHeight="1">
      <c r="A7" s="18" t="s">
        <v>7</v>
      </c>
      <c r="B7" s="9"/>
      <c r="C7" s="18"/>
      <c r="D7" s="9"/>
    </row>
    <row r="8" spans="1:4" s="1" customFormat="1" ht="13.5" customHeight="1">
      <c r="A8" s="18" t="s">
        <v>8</v>
      </c>
      <c r="B8" s="9"/>
      <c r="C8" s="18"/>
      <c r="D8" s="9"/>
    </row>
    <row r="9" spans="1:4" s="1" customFormat="1" ht="13.5" customHeight="1">
      <c r="A9" s="18" t="s">
        <v>9</v>
      </c>
      <c r="B9" s="9"/>
      <c r="C9" s="18"/>
      <c r="D9" s="9"/>
    </row>
    <row r="10" spans="1:4" s="1" customFormat="1" ht="13.5" customHeight="1">
      <c r="A10" s="18" t="s">
        <v>10</v>
      </c>
      <c r="B10" s="9"/>
      <c r="C10" s="18"/>
      <c r="D10" s="9"/>
    </row>
    <row r="11" spans="1:4" s="1" customFormat="1" ht="13.5" customHeight="1">
      <c r="A11" s="18" t="s">
        <v>22</v>
      </c>
      <c r="B11" s="9"/>
      <c r="C11" s="18"/>
      <c r="D11" s="9"/>
    </row>
    <row r="12" spans="1:4" s="1" customFormat="1" ht="13.5" customHeight="1">
      <c r="A12" s="18" t="s">
        <v>11</v>
      </c>
      <c r="B12" s="9"/>
      <c r="C12" s="18"/>
      <c r="D12" s="9"/>
    </row>
    <row r="13" spans="1:4" s="11" customFormat="1" ht="13.5" customHeight="1">
      <c r="A13" s="4"/>
      <c r="B13" s="10"/>
      <c r="C13" s="4"/>
      <c r="D13" s="10"/>
    </row>
    <row r="14" spans="1:4" s="11" customFormat="1" ht="12.75" customHeight="1">
      <c r="A14" s="13"/>
      <c r="B14" s="13"/>
      <c r="C14" s="23"/>
      <c r="D14" s="23"/>
    </row>
    <row r="15" spans="1:4" s="1" customFormat="1" ht="15">
      <c r="A15" s="10" t="s">
        <v>1</v>
      </c>
      <c r="B15" s="9"/>
      <c r="C15" s="10"/>
      <c r="D15" s="9"/>
    </row>
    <row r="16" spans="1:4" s="6" customFormat="1" ht="27" customHeight="1">
      <c r="A16" s="8" t="s">
        <v>29</v>
      </c>
      <c r="B16" s="56" t="s">
        <v>20</v>
      </c>
      <c r="C16" s="29" t="s">
        <v>16</v>
      </c>
      <c r="D16" s="51" t="s">
        <v>17</v>
      </c>
    </row>
    <row r="17" spans="1:4" s="6" customFormat="1" ht="19.5" customHeight="1">
      <c r="A17" s="80" t="s">
        <v>38</v>
      </c>
      <c r="B17" s="81"/>
      <c r="C17" s="89"/>
      <c r="D17" s="90"/>
    </row>
    <row r="18" spans="1:4" s="6" customFormat="1" ht="19.5" customHeight="1">
      <c r="A18" s="63" t="s">
        <v>39</v>
      </c>
      <c r="B18" s="63" t="s">
        <v>64</v>
      </c>
      <c r="C18" s="91"/>
      <c r="D18" s="91"/>
    </row>
    <row r="19" spans="1:4" s="6" customFormat="1" ht="19.5" customHeight="1">
      <c r="A19" s="58" t="s">
        <v>40</v>
      </c>
      <c r="B19" s="58" t="s">
        <v>60</v>
      </c>
      <c r="C19" s="91"/>
      <c r="D19" s="91"/>
    </row>
    <row r="20" spans="1:4" s="6" customFormat="1" ht="19.5" customHeight="1">
      <c r="A20" s="58" t="s">
        <v>41</v>
      </c>
      <c r="B20" s="58" t="s">
        <v>42</v>
      </c>
      <c r="C20" s="91"/>
      <c r="D20" s="91"/>
    </row>
    <row r="21" spans="1:4" s="6" customFormat="1" ht="31.5" customHeight="1">
      <c r="A21" s="58" t="s">
        <v>44</v>
      </c>
      <c r="B21" s="58" t="s">
        <v>43</v>
      </c>
      <c r="C21" s="91"/>
      <c r="D21" s="91"/>
    </row>
    <row r="22" spans="1:4" s="6" customFormat="1" ht="15" customHeight="1">
      <c r="A22" s="57" t="s">
        <v>45</v>
      </c>
      <c r="B22" s="57" t="s">
        <v>48</v>
      </c>
      <c r="C22" s="92"/>
      <c r="D22" s="92"/>
    </row>
    <row r="23" spans="1:4" s="2" customFormat="1" ht="15" customHeight="1">
      <c r="A23" s="57" t="s">
        <v>46</v>
      </c>
      <c r="B23" s="57" t="s">
        <v>47</v>
      </c>
      <c r="C23" s="93"/>
      <c r="D23" s="93"/>
    </row>
    <row r="24" spans="1:4" s="2" customFormat="1" ht="15" customHeight="1">
      <c r="A24" s="82" t="s">
        <v>49</v>
      </c>
      <c r="B24" s="83"/>
      <c r="C24" s="93"/>
      <c r="D24" s="93"/>
    </row>
    <row r="25" spans="1:4" s="2" customFormat="1" ht="15" customHeight="1">
      <c r="A25" s="49" t="s">
        <v>61</v>
      </c>
      <c r="B25" s="59" t="s">
        <v>50</v>
      </c>
      <c r="C25" s="93"/>
      <c r="D25" s="93"/>
    </row>
    <row r="26" spans="1:4" s="2" customFormat="1" ht="15" customHeight="1">
      <c r="A26" s="49" t="s">
        <v>51</v>
      </c>
      <c r="B26" s="59" t="s">
        <v>52</v>
      </c>
      <c r="C26" s="93"/>
      <c r="D26" s="93"/>
    </row>
    <row r="27" spans="1:4" s="2" customFormat="1" ht="15" customHeight="1">
      <c r="A27" s="49" t="s">
        <v>53</v>
      </c>
      <c r="B27" s="60" t="s">
        <v>54</v>
      </c>
      <c r="C27" s="93"/>
      <c r="D27" s="93"/>
    </row>
    <row r="28" spans="1:4" s="2" customFormat="1" ht="28.5" customHeight="1">
      <c r="A28" s="49" t="s">
        <v>55</v>
      </c>
      <c r="B28" s="60" t="s">
        <v>56</v>
      </c>
      <c r="C28" s="93"/>
      <c r="D28" s="93"/>
    </row>
    <row r="29" spans="1:4" s="2" customFormat="1" ht="39.75" customHeight="1">
      <c r="A29" s="84" t="s">
        <v>57</v>
      </c>
      <c r="B29" s="49" t="s">
        <v>30</v>
      </c>
      <c r="C29" s="94"/>
      <c r="D29" s="94"/>
    </row>
    <row r="30" spans="1:4" s="2" customFormat="1" ht="103.5" customHeight="1">
      <c r="A30" s="84"/>
      <c r="B30" s="49" t="s">
        <v>31</v>
      </c>
      <c r="C30" s="94"/>
      <c r="D30" s="94"/>
    </row>
    <row r="31" spans="1:4" s="2" customFormat="1" ht="13.5" customHeight="1">
      <c r="A31" s="84"/>
      <c r="B31" s="54" t="s">
        <v>32</v>
      </c>
      <c r="C31" s="94"/>
      <c r="D31" s="94"/>
    </row>
    <row r="32" spans="1:4" s="2" customFormat="1" ht="42" customHeight="1">
      <c r="A32" s="84"/>
      <c r="B32" s="49" t="s">
        <v>33</v>
      </c>
      <c r="C32" s="94"/>
      <c r="D32" s="94"/>
    </row>
    <row r="33" spans="1:4" s="2" customFormat="1" ht="39">
      <c r="A33" s="84"/>
      <c r="B33" s="54" t="s">
        <v>34</v>
      </c>
      <c r="C33" s="94"/>
      <c r="D33" s="94"/>
    </row>
    <row r="34" spans="1:4" s="2" customFormat="1" ht="52">
      <c r="A34" s="84"/>
      <c r="B34" s="54" t="s">
        <v>35</v>
      </c>
      <c r="C34" s="94"/>
      <c r="D34" s="94"/>
    </row>
    <row r="35" spans="1:4" s="2" customFormat="1" ht="26">
      <c r="A35" s="84"/>
      <c r="B35" s="55" t="s">
        <v>58</v>
      </c>
      <c r="C35" s="95"/>
      <c r="D35" s="95"/>
    </row>
    <row r="36" spans="1:4" s="2" customFormat="1" ht="37.5" customHeight="1" thickBot="1">
      <c r="A36" s="85"/>
      <c r="B36" s="61" t="s">
        <v>63</v>
      </c>
      <c r="C36" s="94"/>
      <c r="D36" s="94"/>
    </row>
    <row r="37" spans="1:4" s="2" customFormat="1" ht="105" customHeight="1" thickTop="1">
      <c r="A37" s="62" t="s">
        <v>59</v>
      </c>
      <c r="B37" s="16">
        <v>1</v>
      </c>
      <c r="C37" s="30" t="s">
        <v>65</v>
      </c>
      <c r="D37" s="96"/>
    </row>
    <row r="38" spans="1:4" s="2" customFormat="1" ht="15" customHeight="1">
      <c r="A38" s="3"/>
      <c r="B38" s="3"/>
      <c r="C38" s="31" t="s">
        <v>65</v>
      </c>
      <c r="D38" s="32">
        <f>(B37*D37)</f>
        <v>0</v>
      </c>
    </row>
    <row r="39" spans="1:4" s="2" customFormat="1" ht="15" customHeight="1">
      <c r="A39" s="3"/>
      <c r="B39" s="3"/>
      <c r="C39" s="3"/>
      <c r="D39" s="3"/>
    </row>
    <row r="40" spans="1:4" s="1" customFormat="1" ht="15">
      <c r="A40" s="10" t="s">
        <v>2</v>
      </c>
      <c r="B40" s="9"/>
      <c r="C40" s="10"/>
      <c r="D40" s="9"/>
    </row>
    <row r="41" spans="1:4" s="6" customFormat="1" ht="66.75" customHeight="1">
      <c r="A41" s="8" t="s">
        <v>36</v>
      </c>
      <c r="B41" s="7" t="s">
        <v>20</v>
      </c>
      <c r="C41" s="29" t="s">
        <v>16</v>
      </c>
      <c r="D41" s="28" t="s">
        <v>17</v>
      </c>
    </row>
    <row r="42" spans="1:4" s="2" customFormat="1" ht="39.75" customHeight="1">
      <c r="A42" s="49"/>
      <c r="B42" s="49" t="s">
        <v>62</v>
      </c>
      <c r="C42" s="97"/>
      <c r="D42" s="94"/>
    </row>
    <row r="43" spans="1:4" s="2" customFormat="1" ht="26.5" thickBot="1">
      <c r="A43" s="49"/>
      <c r="B43" s="55" t="s">
        <v>37</v>
      </c>
      <c r="C43" s="97"/>
      <c r="D43" s="94"/>
    </row>
    <row r="44" spans="1:4" s="2" customFormat="1" ht="14.25" customHeight="1" thickTop="1">
      <c r="A44" s="15" t="s">
        <v>23</v>
      </c>
      <c r="B44" s="16">
        <v>1</v>
      </c>
      <c r="C44" s="30" t="s">
        <v>24</v>
      </c>
      <c r="D44" s="96"/>
    </row>
    <row r="45" spans="1:4" s="14" customFormat="1" ht="15" customHeight="1">
      <c r="A45" s="19"/>
      <c r="B45" s="20"/>
      <c r="C45" s="31" t="s">
        <v>18</v>
      </c>
      <c r="D45" s="33">
        <f>(B44*D44)</f>
        <v>0</v>
      </c>
    </row>
    <row r="46" spans="2:4" ht="15">
      <c r="B46" s="52"/>
      <c r="C46" s="45"/>
      <c r="D46" s="53"/>
    </row>
    <row r="47" spans="3:4" ht="15">
      <c r="C47" s="47" t="s">
        <v>21</v>
      </c>
      <c r="D47" s="48">
        <f>SUM($D$38,$D$45)</f>
        <v>0</v>
      </c>
    </row>
    <row r="48" ht="26.25" customHeight="1"/>
    <row r="61" spans="1:4" ht="19.5" customHeight="1">
      <c r="A61"/>
      <c r="B61"/>
      <c r="C61"/>
      <c r="D61"/>
    </row>
  </sheetData>
  <sheetProtection password="D6FD" sheet="1" objects="1" scenarios="1"/>
  <mergeCells count="4">
    <mergeCell ref="A17:B17"/>
    <mergeCell ref="C17:D17"/>
    <mergeCell ref="A24:B24"/>
    <mergeCell ref="A29:A36"/>
  </mergeCells>
  <printOptions/>
  <pageMargins left="0.25" right="0.25" top="0.75" bottom="0.75" header="0.3" footer="0.3"/>
  <pageSetup horizontalDpi="600" verticalDpi="600" orientation="landscape" paperSize="9" scale="62" r:id="rId1"/>
  <headerFooter>
    <oddHeader>&amp;L&amp;"-,Kurzíva"&amp;9Janáčkova akademie múzických umění v Brně</oddHeader>
    <oddFooter>&amp;C&amp;9&amp;P</oddFooter>
  </headerFooter>
  <colBreaks count="1" manualBreakCount="1">
    <brk id="4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5"/>
  <sheetViews>
    <sheetView tabSelected="1" view="pageBreakPreview" zoomScaleSheetLayoutView="100" workbookViewId="0" topLeftCell="A93">
      <selection activeCell="C103" sqref="C103"/>
    </sheetView>
  </sheetViews>
  <sheetFormatPr defaultColWidth="8.8515625" defaultRowHeight="15"/>
  <cols>
    <col min="1" max="1" width="33.00390625" style="5" customWidth="1"/>
    <col min="2" max="2" width="74.28125" style="5" customWidth="1"/>
    <col min="3" max="3" width="38.421875" style="5" customWidth="1"/>
    <col min="4" max="4" width="66.8515625" style="5" customWidth="1"/>
  </cols>
  <sheetData>
    <row r="1" spans="1:4" s="21" customFormat="1" ht="17.25" customHeight="1">
      <c r="A1" s="25" t="s">
        <v>3</v>
      </c>
      <c r="B1" s="26" t="s">
        <v>27</v>
      </c>
      <c r="C1" s="25"/>
      <c r="D1" s="26"/>
    </row>
    <row r="2" spans="1:4" ht="15" customHeight="1">
      <c r="A2" s="22"/>
      <c r="B2" s="12"/>
      <c r="C2" s="22"/>
      <c r="D2" s="12"/>
    </row>
    <row r="3" spans="1:3" ht="13.5" customHeight="1">
      <c r="A3" s="24" t="s">
        <v>28</v>
      </c>
      <c r="C3" s="24"/>
    </row>
    <row r="4" spans="1:4" s="2" customFormat="1" ht="13.5" customHeight="1">
      <c r="A4" s="17"/>
      <c r="B4" s="3"/>
      <c r="C4" s="17"/>
      <c r="D4" s="3"/>
    </row>
    <row r="5" spans="1:4" s="2" customFormat="1" ht="13.5" customHeight="1">
      <c r="A5" s="27" t="s">
        <v>5</v>
      </c>
      <c r="B5" s="3"/>
      <c r="C5" s="27"/>
      <c r="D5" s="3"/>
    </row>
    <row r="6" spans="1:4" s="2" customFormat="1" ht="13.5" customHeight="1">
      <c r="A6" s="18" t="s">
        <v>6</v>
      </c>
      <c r="B6" s="3"/>
      <c r="C6" s="18"/>
      <c r="D6" s="3"/>
    </row>
    <row r="7" spans="1:4" s="1" customFormat="1" ht="13.5" customHeight="1">
      <c r="A7" s="18" t="s">
        <v>7</v>
      </c>
      <c r="B7" s="9"/>
      <c r="C7" s="18"/>
      <c r="D7" s="9"/>
    </row>
    <row r="8" spans="1:4" s="1" customFormat="1" ht="13.5" customHeight="1">
      <c r="A8" s="18" t="s">
        <v>8</v>
      </c>
      <c r="B8" s="9"/>
      <c r="C8" s="18"/>
      <c r="D8" s="9"/>
    </row>
    <row r="9" spans="1:4" s="1" customFormat="1" ht="13.5" customHeight="1">
      <c r="A9" s="18" t="s">
        <v>9</v>
      </c>
      <c r="B9" s="9"/>
      <c r="C9" s="18"/>
      <c r="D9" s="9"/>
    </row>
    <row r="10" spans="1:4" s="1" customFormat="1" ht="13.5" customHeight="1">
      <c r="A10" s="18" t="s">
        <v>10</v>
      </c>
      <c r="B10" s="9"/>
      <c r="C10" s="18"/>
      <c r="D10" s="9"/>
    </row>
    <row r="11" spans="1:4" s="1" customFormat="1" ht="13.5" customHeight="1">
      <c r="A11" s="18" t="s">
        <v>22</v>
      </c>
      <c r="B11" s="9"/>
      <c r="C11" s="18"/>
      <c r="D11" s="9"/>
    </row>
    <row r="12" spans="1:4" s="1" customFormat="1" ht="13.5" customHeight="1">
      <c r="A12" s="18" t="s">
        <v>11</v>
      </c>
      <c r="B12" s="9"/>
      <c r="C12" s="18"/>
      <c r="D12" s="9"/>
    </row>
    <row r="13" spans="1:4" s="11" customFormat="1" ht="13.5" customHeight="1">
      <c r="A13" s="4"/>
      <c r="B13" s="10"/>
      <c r="C13" s="4"/>
      <c r="D13" s="10"/>
    </row>
    <row r="14" spans="1:4" s="11" customFormat="1" ht="13.5" customHeight="1">
      <c r="A14" s="5" t="s">
        <v>66</v>
      </c>
      <c r="B14"/>
      <c r="C14" s="4"/>
      <c r="D14" s="10"/>
    </row>
    <row r="15" spans="1:4" s="11" customFormat="1" ht="13.5" customHeight="1">
      <c r="A15" s="5" t="s">
        <v>67</v>
      </c>
      <c r="B15"/>
      <c r="C15" s="4"/>
      <c r="D15" s="10"/>
    </row>
    <row r="16" spans="1:4" s="11" customFormat="1" ht="13.5" customHeight="1">
      <c r="A16" s="5" t="s">
        <v>68</v>
      </c>
      <c r="B16" s="5"/>
      <c r="C16" s="4"/>
      <c r="D16" s="10"/>
    </row>
    <row r="17" spans="1:4" s="11" customFormat="1" ht="13.5" customHeight="1">
      <c r="A17" s="5" t="s">
        <v>69</v>
      </c>
      <c r="B17"/>
      <c r="C17" s="4"/>
      <c r="D17" s="10"/>
    </row>
    <row r="18" spans="1:4" s="11" customFormat="1" ht="13.5" customHeight="1">
      <c r="A18" s="5" t="s">
        <v>70</v>
      </c>
      <c r="B18"/>
      <c r="C18" s="4"/>
      <c r="D18" s="10"/>
    </row>
    <row r="19" spans="1:4" s="11" customFormat="1" ht="13.5" customHeight="1">
      <c r="A19" s="5" t="s">
        <v>71</v>
      </c>
      <c r="B19" s="9"/>
      <c r="C19" s="4"/>
      <c r="D19" s="10"/>
    </row>
    <row r="20" spans="1:4" s="11" customFormat="1" ht="12.75" customHeight="1">
      <c r="A20" s="23"/>
      <c r="B20" s="23"/>
      <c r="C20" s="23"/>
      <c r="D20" s="23"/>
    </row>
    <row r="21" spans="1:4" s="1" customFormat="1" ht="15">
      <c r="A21" s="10" t="s">
        <v>19</v>
      </c>
      <c r="B21" s="9"/>
      <c r="C21" s="10"/>
      <c r="D21" s="9"/>
    </row>
    <row r="22" spans="1:4" s="6" customFormat="1" ht="27" customHeight="1">
      <c r="A22" s="8" t="s">
        <v>72</v>
      </c>
      <c r="B22" s="64" t="s">
        <v>73</v>
      </c>
      <c r="C22" s="29" t="s">
        <v>16</v>
      </c>
      <c r="D22" s="28" t="s">
        <v>17</v>
      </c>
    </row>
    <row r="23" spans="1:4" s="2" customFormat="1" ht="143">
      <c r="A23" s="65" t="s">
        <v>74</v>
      </c>
      <c r="B23" s="66" t="s">
        <v>145</v>
      </c>
      <c r="C23" s="95"/>
      <c r="D23" s="95"/>
    </row>
    <row r="24" spans="1:4" s="2" customFormat="1" ht="52">
      <c r="A24" s="65" t="s">
        <v>75</v>
      </c>
      <c r="B24" s="66" t="s">
        <v>76</v>
      </c>
      <c r="C24" s="95"/>
      <c r="D24" s="95"/>
    </row>
    <row r="25" spans="1:4" s="2" customFormat="1" ht="52">
      <c r="A25" s="65" t="s">
        <v>77</v>
      </c>
      <c r="B25" s="66" t="s">
        <v>78</v>
      </c>
      <c r="C25" s="95"/>
      <c r="D25" s="95"/>
    </row>
    <row r="26" spans="1:4" s="2" customFormat="1" ht="26">
      <c r="A26" s="65" t="s">
        <v>79</v>
      </c>
      <c r="B26" s="66" t="s">
        <v>80</v>
      </c>
      <c r="C26" s="95"/>
      <c r="D26" s="95"/>
    </row>
    <row r="27" spans="1:4" s="2" customFormat="1" ht="13">
      <c r="A27" s="65" t="s">
        <v>81</v>
      </c>
      <c r="B27" s="66" t="s">
        <v>82</v>
      </c>
      <c r="C27" s="95"/>
      <c r="D27" s="98"/>
    </row>
    <row r="28" spans="1:4" s="2" customFormat="1" ht="13">
      <c r="A28" s="65" t="s">
        <v>83</v>
      </c>
      <c r="B28" s="2" t="s">
        <v>84</v>
      </c>
      <c r="C28" s="95"/>
      <c r="D28" s="98"/>
    </row>
    <row r="29" spans="1:4" s="2" customFormat="1" ht="13.5" thickBot="1">
      <c r="A29" s="67" t="s">
        <v>85</v>
      </c>
      <c r="B29" s="66" t="s">
        <v>86</v>
      </c>
      <c r="C29" s="99"/>
      <c r="D29" s="100"/>
    </row>
    <row r="30" spans="1:4" s="2" customFormat="1" ht="13.5" thickTop="1">
      <c r="A30" s="15" t="s">
        <v>4</v>
      </c>
      <c r="B30" s="16">
        <v>1</v>
      </c>
      <c r="C30" s="30" t="s">
        <v>18</v>
      </c>
      <c r="D30" s="96"/>
    </row>
    <row r="31" spans="1:4" s="2" customFormat="1" ht="13">
      <c r="A31" s="3"/>
      <c r="B31" s="35"/>
      <c r="C31" s="36" t="s">
        <v>18</v>
      </c>
      <c r="D31" s="32">
        <f>(B30*D30)</f>
        <v>0</v>
      </c>
    </row>
    <row r="32" spans="1:4" s="2" customFormat="1" ht="14.25" customHeight="1">
      <c r="A32" s="3"/>
      <c r="B32" s="41"/>
      <c r="C32" s="42"/>
      <c r="D32" s="38"/>
    </row>
    <row r="33" spans="1:4" s="2" customFormat="1" ht="15" customHeight="1">
      <c r="A33" s="10" t="s">
        <v>2</v>
      </c>
      <c r="B33" s="37"/>
      <c r="C33" s="43"/>
      <c r="D33" s="38"/>
    </row>
    <row r="34" spans="1:4" s="2" customFormat="1" ht="15" customHeight="1">
      <c r="A34" s="8" t="s">
        <v>87</v>
      </c>
      <c r="B34" s="64" t="s">
        <v>73</v>
      </c>
      <c r="C34" s="50" t="s">
        <v>16</v>
      </c>
      <c r="D34" s="28" t="s">
        <v>17</v>
      </c>
    </row>
    <row r="35" spans="1:5" s="2" customFormat="1" ht="234">
      <c r="A35" s="68" t="s">
        <v>88</v>
      </c>
      <c r="B35" s="66" t="s">
        <v>89</v>
      </c>
      <c r="C35" s="95"/>
      <c r="D35" s="95"/>
      <c r="E35" s="39"/>
    </row>
    <row r="36" spans="1:5" s="2" customFormat="1" ht="39">
      <c r="A36" s="68" t="s">
        <v>75</v>
      </c>
      <c r="B36" s="66" t="s">
        <v>90</v>
      </c>
      <c r="C36" s="95"/>
      <c r="D36" s="95"/>
      <c r="E36" s="39"/>
    </row>
    <row r="37" spans="1:4" s="6" customFormat="1" ht="13.5" thickBot="1">
      <c r="A37" s="65" t="s">
        <v>83</v>
      </c>
      <c r="B37" s="66" t="s">
        <v>91</v>
      </c>
      <c r="C37" s="99"/>
      <c r="D37" s="99"/>
    </row>
    <row r="38" spans="1:4" s="2" customFormat="1" ht="13.5" thickTop="1">
      <c r="A38" s="15" t="s">
        <v>4</v>
      </c>
      <c r="B38" s="16">
        <v>2</v>
      </c>
      <c r="C38" s="30" t="s">
        <v>18</v>
      </c>
      <c r="D38" s="96"/>
    </row>
    <row r="39" spans="1:4" s="2" customFormat="1" ht="13">
      <c r="A39" s="19"/>
      <c r="B39" s="20"/>
      <c r="C39" s="31" t="s">
        <v>0</v>
      </c>
      <c r="D39" s="33">
        <f>(B38*D38)</f>
        <v>0</v>
      </c>
    </row>
    <row r="40" spans="1:4" s="2" customFormat="1" ht="14.25" customHeight="1">
      <c r="A40" s="19"/>
      <c r="B40" s="44"/>
      <c r="C40" s="45"/>
      <c r="D40" s="46"/>
    </row>
    <row r="41" spans="1:4" s="14" customFormat="1" ht="15" customHeight="1">
      <c r="A41" s="10" t="s">
        <v>12</v>
      </c>
      <c r="B41" s="5"/>
      <c r="C41" s="5"/>
      <c r="D41" s="5"/>
    </row>
    <row r="42" spans="1:4" s="14" customFormat="1" ht="26">
      <c r="A42" s="8" t="s">
        <v>92</v>
      </c>
      <c r="B42" s="64" t="s">
        <v>73</v>
      </c>
      <c r="C42" s="50" t="s">
        <v>16</v>
      </c>
      <c r="D42" s="28" t="s">
        <v>17</v>
      </c>
    </row>
    <row r="43" spans="1:4" ht="195">
      <c r="A43" s="65" t="s">
        <v>74</v>
      </c>
      <c r="B43" s="66" t="s">
        <v>93</v>
      </c>
      <c r="C43" s="95"/>
      <c r="D43" s="95"/>
    </row>
    <row r="44" spans="1:4" s="6" customFormat="1" ht="27" customHeight="1">
      <c r="A44" s="67" t="s">
        <v>75</v>
      </c>
      <c r="B44" s="69" t="s">
        <v>94</v>
      </c>
      <c r="C44" s="95"/>
      <c r="D44" s="95"/>
    </row>
    <row r="45" spans="1:4" s="2" customFormat="1" ht="26">
      <c r="A45" s="67" t="s">
        <v>95</v>
      </c>
      <c r="B45" s="69" t="s">
        <v>96</v>
      </c>
      <c r="C45" s="95"/>
      <c r="D45" s="95"/>
    </row>
    <row r="46" spans="1:4" s="2" customFormat="1" ht="52">
      <c r="A46" s="67" t="s">
        <v>97</v>
      </c>
      <c r="B46" s="69" t="s">
        <v>98</v>
      </c>
      <c r="C46" s="95"/>
      <c r="D46" s="95"/>
    </row>
    <row r="47" spans="1:4" s="2" customFormat="1" ht="39">
      <c r="A47" s="67" t="s">
        <v>99</v>
      </c>
      <c r="B47" s="69" t="s">
        <v>100</v>
      </c>
      <c r="C47" s="95"/>
      <c r="D47" s="95"/>
    </row>
    <row r="48" spans="1:4" s="2" customFormat="1" ht="78">
      <c r="A48" s="67" t="s">
        <v>101</v>
      </c>
      <c r="B48" s="69" t="s">
        <v>102</v>
      </c>
      <c r="C48" s="95"/>
      <c r="D48" s="95"/>
    </row>
    <row r="49" spans="1:4" s="2" customFormat="1" ht="26">
      <c r="A49" s="67" t="s">
        <v>103</v>
      </c>
      <c r="B49" s="69" t="s">
        <v>104</v>
      </c>
      <c r="C49" s="95"/>
      <c r="D49" s="95"/>
    </row>
    <row r="50" spans="1:4" s="2" customFormat="1" ht="78.5" thickBot="1">
      <c r="A50" s="67" t="s">
        <v>83</v>
      </c>
      <c r="B50" s="69" t="s">
        <v>105</v>
      </c>
      <c r="C50" s="99"/>
      <c r="D50" s="99"/>
    </row>
    <row r="51" spans="1:4" s="2" customFormat="1" ht="13.5" thickTop="1">
      <c r="A51" s="15" t="s">
        <v>4</v>
      </c>
      <c r="B51" s="16">
        <v>2</v>
      </c>
      <c r="C51" s="30" t="s">
        <v>18</v>
      </c>
      <c r="D51" s="96"/>
    </row>
    <row r="52" spans="1:4" s="2" customFormat="1" ht="15">
      <c r="A52" s="5"/>
      <c r="B52" s="5"/>
      <c r="C52" s="31" t="s">
        <v>0</v>
      </c>
      <c r="D52" s="34">
        <f>(B51*D51)</f>
        <v>0</v>
      </c>
    </row>
    <row r="53" spans="1:4" s="2" customFormat="1" ht="14.25" customHeight="1">
      <c r="A53" s="5"/>
      <c r="B53" s="5"/>
      <c r="C53" s="5"/>
      <c r="D53" s="5"/>
    </row>
    <row r="54" spans="1:4" ht="15">
      <c r="A54" s="10" t="s">
        <v>13</v>
      </c>
      <c r="B54" s="9"/>
      <c r="C54" s="10"/>
      <c r="D54" s="9"/>
    </row>
    <row r="55" spans="1:4" ht="15" customHeight="1">
      <c r="A55" s="8" t="s">
        <v>106</v>
      </c>
      <c r="B55" s="64" t="s">
        <v>73</v>
      </c>
      <c r="C55" s="71" t="s">
        <v>16</v>
      </c>
      <c r="D55" s="72" t="s">
        <v>17</v>
      </c>
    </row>
    <row r="56" spans="1:4" s="2" customFormat="1" ht="39.5" thickBot="1">
      <c r="A56" s="65" t="s">
        <v>107</v>
      </c>
      <c r="B56" s="70" t="s">
        <v>108</v>
      </c>
      <c r="C56" s="97"/>
      <c r="D56" s="93"/>
    </row>
    <row r="57" spans="1:4" s="2" customFormat="1" ht="13.5" thickTop="1">
      <c r="A57" s="15" t="s">
        <v>4</v>
      </c>
      <c r="B57" s="16">
        <v>2</v>
      </c>
      <c r="C57" s="30" t="s">
        <v>18</v>
      </c>
      <c r="D57" s="96"/>
    </row>
    <row r="58" spans="1:4" s="2" customFormat="1" ht="13">
      <c r="A58" s="3"/>
      <c r="B58" s="35"/>
      <c r="C58" s="36" t="s">
        <v>0</v>
      </c>
      <c r="D58" s="32">
        <f>(B57*D57)</f>
        <v>0</v>
      </c>
    </row>
    <row r="59" spans="1:4" s="2" customFormat="1" ht="14.25" customHeight="1">
      <c r="A59" s="3"/>
      <c r="B59" s="41"/>
      <c r="C59" s="42"/>
      <c r="D59" s="38"/>
    </row>
    <row r="60" spans="1:4" ht="15">
      <c r="A60" s="10" t="s">
        <v>14</v>
      </c>
      <c r="B60" s="37"/>
      <c r="C60" s="43"/>
      <c r="D60" s="38"/>
    </row>
    <row r="61" spans="1:4" ht="15">
      <c r="A61" s="8" t="s">
        <v>109</v>
      </c>
      <c r="B61" s="64" t="s">
        <v>73</v>
      </c>
      <c r="C61" s="50" t="s">
        <v>16</v>
      </c>
      <c r="D61" s="28" t="s">
        <v>17</v>
      </c>
    </row>
    <row r="62" spans="1:4" s="6" customFormat="1" ht="15.75" customHeight="1" thickBot="1">
      <c r="A62" s="73" t="s">
        <v>110</v>
      </c>
      <c r="B62" s="74" t="s">
        <v>111</v>
      </c>
      <c r="C62" s="97"/>
      <c r="D62" s="97"/>
    </row>
    <row r="63" spans="1:4" s="40" customFormat="1" ht="15.75" customHeight="1" thickTop="1">
      <c r="A63" s="15" t="s">
        <v>4</v>
      </c>
      <c r="B63" s="16">
        <v>6</v>
      </c>
      <c r="C63" s="30" t="s">
        <v>18</v>
      </c>
      <c r="D63" s="96"/>
    </row>
    <row r="64" spans="1:4" s="40" customFormat="1" ht="15.75" customHeight="1">
      <c r="A64" s="19"/>
      <c r="B64" s="20"/>
      <c r="C64" s="31" t="s">
        <v>25</v>
      </c>
      <c r="D64" s="33">
        <f>(B63*D63)</f>
        <v>0</v>
      </c>
    </row>
    <row r="65" spans="1:4" s="40" customFormat="1" ht="18" customHeight="1">
      <c r="A65" s="19"/>
      <c r="B65" s="44"/>
      <c r="C65" s="45"/>
      <c r="D65" s="46"/>
    </row>
    <row r="66" spans="1:4" s="40" customFormat="1" ht="15.75" customHeight="1">
      <c r="A66" s="10" t="s">
        <v>15</v>
      </c>
      <c r="B66" s="5"/>
      <c r="C66" s="5"/>
      <c r="D66" s="5"/>
    </row>
    <row r="67" spans="1:4" s="2" customFormat="1" ht="14.25" customHeight="1">
      <c r="A67" s="8" t="s">
        <v>112</v>
      </c>
      <c r="B67" s="75" t="s">
        <v>73</v>
      </c>
      <c r="C67" s="50" t="s">
        <v>16</v>
      </c>
      <c r="D67" s="28" t="s">
        <v>17</v>
      </c>
    </row>
    <row r="68" spans="1:4" ht="195">
      <c r="A68" s="65" t="s">
        <v>112</v>
      </c>
      <c r="B68" s="66" t="s">
        <v>113</v>
      </c>
      <c r="C68" s="95"/>
      <c r="D68" s="95"/>
    </row>
    <row r="69" spans="1:4" s="40" customFormat="1" ht="105" customHeight="1">
      <c r="A69" s="65" t="s">
        <v>114</v>
      </c>
      <c r="B69" s="66" t="s">
        <v>115</v>
      </c>
      <c r="C69" s="95"/>
      <c r="D69" s="95"/>
    </row>
    <row r="70" spans="1:4" s="40" customFormat="1" ht="92" customHeight="1" thickBot="1">
      <c r="A70" s="65" t="s">
        <v>83</v>
      </c>
      <c r="B70" s="70" t="s">
        <v>143</v>
      </c>
      <c r="C70" s="99"/>
      <c r="D70" s="99"/>
    </row>
    <row r="71" spans="1:4" s="40" customFormat="1" ht="15" customHeight="1" thickTop="1">
      <c r="A71" s="15" t="s">
        <v>4</v>
      </c>
      <c r="B71" s="16">
        <v>2</v>
      </c>
      <c r="C71" s="30" t="s">
        <v>18</v>
      </c>
      <c r="D71" s="96"/>
    </row>
    <row r="72" spans="1:4" s="40" customFormat="1" ht="15" customHeight="1">
      <c r="A72" s="5"/>
      <c r="B72" s="5"/>
      <c r="C72" s="31" t="s">
        <v>0</v>
      </c>
      <c r="D72" s="34">
        <f>(B71*D71)</f>
        <v>0</v>
      </c>
    </row>
    <row r="73" spans="1:4" s="40" customFormat="1" ht="15" customHeight="1">
      <c r="A73" s="5"/>
      <c r="B73" s="5"/>
      <c r="C73" s="5"/>
      <c r="D73" s="5"/>
    </row>
    <row r="74" spans="1:4" s="40" customFormat="1" ht="18.75" customHeight="1">
      <c r="A74" s="10" t="s">
        <v>116</v>
      </c>
      <c r="B74" s="9"/>
      <c r="C74" s="10"/>
      <c r="D74" s="9"/>
    </row>
    <row r="75" spans="1:4" ht="15">
      <c r="A75" s="8" t="s">
        <v>117</v>
      </c>
      <c r="B75" s="75" t="s">
        <v>73</v>
      </c>
      <c r="C75" s="29" t="s">
        <v>16</v>
      </c>
      <c r="D75" s="72" t="s">
        <v>17</v>
      </c>
    </row>
    <row r="76" spans="1:4" ht="54" customHeight="1" thickBot="1">
      <c r="A76" s="65" t="s">
        <v>117</v>
      </c>
      <c r="B76" s="66" t="s">
        <v>118</v>
      </c>
      <c r="C76" s="101"/>
      <c r="D76" s="98"/>
    </row>
    <row r="77" spans="1:4" ht="15.75" customHeight="1" thickTop="1">
      <c r="A77" s="15" t="s">
        <v>4</v>
      </c>
      <c r="B77" s="16">
        <v>2</v>
      </c>
      <c r="C77" s="30" t="s">
        <v>18</v>
      </c>
      <c r="D77" s="96"/>
    </row>
    <row r="78" spans="1:4" ht="15">
      <c r="A78" s="3"/>
      <c r="B78" s="3"/>
      <c r="C78" s="76" t="s">
        <v>0</v>
      </c>
      <c r="D78" s="77">
        <f>(B77*D77)</f>
        <v>0</v>
      </c>
    </row>
    <row r="79" spans="3:4" ht="15">
      <c r="C79" s="45"/>
      <c r="D79" s="53"/>
    </row>
    <row r="80" spans="1:4" ht="15">
      <c r="A80" s="10" t="s">
        <v>119</v>
      </c>
      <c r="B80" s="9"/>
      <c r="C80" s="10"/>
      <c r="D80" s="9"/>
    </row>
    <row r="81" spans="1:4" ht="15">
      <c r="A81" s="8" t="s">
        <v>120</v>
      </c>
      <c r="B81" s="75" t="s">
        <v>73</v>
      </c>
      <c r="C81" s="29" t="s">
        <v>16</v>
      </c>
      <c r="D81" s="72" t="s">
        <v>17</v>
      </c>
    </row>
    <row r="82" spans="1:4" ht="65">
      <c r="A82" s="65" t="s">
        <v>121</v>
      </c>
      <c r="B82" s="66" t="s">
        <v>122</v>
      </c>
      <c r="C82" s="101"/>
      <c r="D82" s="98"/>
    </row>
    <row r="83" spans="1:4" ht="26.5" thickBot="1">
      <c r="A83" s="65" t="s">
        <v>85</v>
      </c>
      <c r="B83" s="66" t="s">
        <v>123</v>
      </c>
      <c r="C83" s="102"/>
      <c r="D83" s="98"/>
    </row>
    <row r="84" spans="1:4" ht="15" thickTop="1">
      <c r="A84" s="15" t="s">
        <v>4</v>
      </c>
      <c r="B84" s="16">
        <v>2</v>
      </c>
      <c r="C84" s="30" t="s">
        <v>18</v>
      </c>
      <c r="D84" s="96"/>
    </row>
    <row r="85" spans="1:4" ht="15">
      <c r="A85" s="3"/>
      <c r="B85" s="3"/>
      <c r="C85" s="76" t="s">
        <v>0</v>
      </c>
      <c r="D85" s="77">
        <f>(B84*D84)</f>
        <v>0</v>
      </c>
    </row>
    <row r="86" spans="1:4" ht="15">
      <c r="A86" s="3"/>
      <c r="B86" s="3"/>
      <c r="C86" s="45"/>
      <c r="D86" s="38"/>
    </row>
    <row r="87" spans="1:4" ht="15">
      <c r="A87" s="10" t="s">
        <v>124</v>
      </c>
      <c r="B87" s="9"/>
      <c r="C87" s="10"/>
      <c r="D87" s="9"/>
    </row>
    <row r="88" spans="1:4" ht="15">
      <c r="A88" s="8" t="s">
        <v>125</v>
      </c>
      <c r="B88" s="75" t="s">
        <v>73</v>
      </c>
      <c r="C88" s="29" t="s">
        <v>16</v>
      </c>
      <c r="D88" s="72" t="s">
        <v>17</v>
      </c>
    </row>
    <row r="89" spans="1:4" ht="78">
      <c r="A89" s="65" t="s">
        <v>126</v>
      </c>
      <c r="B89" s="66" t="s">
        <v>127</v>
      </c>
      <c r="C89" s="103"/>
      <c r="D89" s="98"/>
    </row>
    <row r="90" spans="1:4" ht="26.5" thickBot="1">
      <c r="A90" s="65" t="s">
        <v>83</v>
      </c>
      <c r="B90" s="66" t="s">
        <v>128</v>
      </c>
      <c r="C90" s="104"/>
      <c r="D90" s="100"/>
    </row>
    <row r="91" spans="1:4" ht="15" thickTop="1">
      <c r="A91" s="15" t="s">
        <v>4</v>
      </c>
      <c r="B91" s="16">
        <v>2</v>
      </c>
      <c r="C91" s="30" t="s">
        <v>18</v>
      </c>
      <c r="D91" s="96"/>
    </row>
    <row r="92" spans="1:4" ht="15">
      <c r="A92" s="3"/>
      <c r="B92" s="3"/>
      <c r="C92" s="76" t="s">
        <v>0</v>
      </c>
      <c r="D92" s="77">
        <f>(B91*D91)</f>
        <v>0</v>
      </c>
    </row>
    <row r="93" spans="3:4" ht="15">
      <c r="C93" s="45"/>
      <c r="D93" s="53"/>
    </row>
    <row r="94" spans="1:4" ht="15">
      <c r="A94" s="10" t="s">
        <v>129</v>
      </c>
      <c r="B94" s="9"/>
      <c r="C94" s="10"/>
      <c r="D94" s="9"/>
    </row>
    <row r="95" spans="1:4" ht="15">
      <c r="A95" s="8" t="s">
        <v>130</v>
      </c>
      <c r="B95" s="75" t="s">
        <v>73</v>
      </c>
      <c r="C95" s="29" t="s">
        <v>16</v>
      </c>
      <c r="D95" s="72" t="s">
        <v>17</v>
      </c>
    </row>
    <row r="96" spans="1:4" ht="130">
      <c r="A96" s="65" t="s">
        <v>130</v>
      </c>
      <c r="B96" s="74" t="s">
        <v>131</v>
      </c>
      <c r="C96" s="103"/>
      <c r="D96" s="98"/>
    </row>
    <row r="97" spans="1:4" ht="26.5" thickBot="1">
      <c r="A97" s="78" t="s">
        <v>83</v>
      </c>
      <c r="B97" s="79" t="s">
        <v>132</v>
      </c>
      <c r="C97" s="104"/>
      <c r="D97" s="100"/>
    </row>
    <row r="98" spans="1:4" ht="15" thickTop="1">
      <c r="A98" s="15" t="s">
        <v>4</v>
      </c>
      <c r="B98" s="16">
        <v>2</v>
      </c>
      <c r="C98" s="30" t="s">
        <v>18</v>
      </c>
      <c r="D98" s="96"/>
    </row>
    <row r="99" spans="1:4" ht="15">
      <c r="A99" s="3"/>
      <c r="B99" s="3"/>
      <c r="C99" s="76" t="s">
        <v>0</v>
      </c>
      <c r="D99" s="77">
        <f>(B98*D98)</f>
        <v>0</v>
      </c>
    </row>
    <row r="100" spans="3:4" ht="15">
      <c r="C100" s="45"/>
      <c r="D100" s="53"/>
    </row>
    <row r="101" spans="1:4" ht="15">
      <c r="A101" s="10" t="s">
        <v>133</v>
      </c>
      <c r="B101" s="9"/>
      <c r="C101" s="10"/>
      <c r="D101" s="9"/>
    </row>
    <row r="102" spans="1:4" ht="26">
      <c r="A102" s="8" t="s">
        <v>134</v>
      </c>
      <c r="B102" s="75" t="s">
        <v>73</v>
      </c>
      <c r="C102" s="29" t="s">
        <v>16</v>
      </c>
      <c r="D102" s="72" t="s">
        <v>17</v>
      </c>
    </row>
    <row r="103" spans="1:4" ht="105" customHeight="1">
      <c r="A103" s="65" t="s">
        <v>135</v>
      </c>
      <c r="B103" s="66" t="s">
        <v>136</v>
      </c>
      <c r="C103" s="103"/>
      <c r="D103" s="98"/>
    </row>
    <row r="104" spans="1:4" ht="78">
      <c r="A104" s="65" t="s">
        <v>137</v>
      </c>
      <c r="B104" s="66" t="s">
        <v>138</v>
      </c>
      <c r="C104" s="103"/>
      <c r="D104" s="98"/>
    </row>
    <row r="105" spans="1:4" ht="67" customHeight="1" thickBot="1">
      <c r="A105" s="65" t="s">
        <v>83</v>
      </c>
      <c r="B105" s="66" t="s">
        <v>139</v>
      </c>
      <c r="C105" s="104"/>
      <c r="D105" s="100"/>
    </row>
    <row r="106" spans="1:4" ht="15" thickTop="1">
      <c r="A106" s="15" t="s">
        <v>4</v>
      </c>
      <c r="B106" s="16">
        <v>2</v>
      </c>
      <c r="C106" s="30" t="s">
        <v>18</v>
      </c>
      <c r="D106" s="96"/>
    </row>
    <row r="107" spans="1:4" ht="15">
      <c r="A107" s="3"/>
      <c r="B107" s="3"/>
      <c r="C107" s="76" t="s">
        <v>0</v>
      </c>
      <c r="D107" s="77">
        <f>(B106*D106)</f>
        <v>0</v>
      </c>
    </row>
    <row r="108" spans="3:4" ht="15">
      <c r="C108" s="45"/>
      <c r="D108" s="53"/>
    </row>
    <row r="109" spans="1:4" ht="15">
      <c r="A109" s="10" t="s">
        <v>140</v>
      </c>
      <c r="B109" s="9"/>
      <c r="C109" s="10"/>
      <c r="D109" s="9"/>
    </row>
    <row r="110" spans="1:4" ht="15">
      <c r="A110" s="8" t="s">
        <v>141</v>
      </c>
      <c r="B110" s="75" t="s">
        <v>73</v>
      </c>
      <c r="C110" s="29" t="s">
        <v>16</v>
      </c>
      <c r="D110" s="72" t="s">
        <v>17</v>
      </c>
    </row>
    <row r="111" spans="1:4" ht="135.5" customHeight="1">
      <c r="A111" s="65" t="s">
        <v>141</v>
      </c>
      <c r="B111" s="66" t="s">
        <v>142</v>
      </c>
      <c r="C111" s="103"/>
      <c r="D111" s="98"/>
    </row>
    <row r="112" spans="1:4" ht="16" customHeight="1">
      <c r="A112" s="86" t="s">
        <v>4</v>
      </c>
      <c r="B112" s="87">
        <v>1</v>
      </c>
      <c r="C112" s="88" t="s">
        <v>18</v>
      </c>
      <c r="D112" s="105"/>
    </row>
    <row r="113" spans="1:4" ht="19.5" customHeight="1">
      <c r="A113" s="3"/>
      <c r="B113" s="3"/>
      <c r="C113" s="76" t="s">
        <v>18</v>
      </c>
      <c r="D113" s="77">
        <f>(B112*D112)</f>
        <v>0</v>
      </c>
    </row>
    <row r="114" ht="16.5" customHeight="1"/>
    <row r="115" spans="3:4" ht="17" customHeight="1">
      <c r="C115" s="47" t="s">
        <v>144</v>
      </c>
      <c r="D115" s="48">
        <f>SUM($D$31,$D$39,$D$52,$D$58,$D$64,$D$72,$D$78,$D$85,$D$92,$D$99,$D$107,$D$113)</f>
        <v>0</v>
      </c>
    </row>
  </sheetData>
  <sheetProtection password="D6FD" sheet="1" objects="1" scenarios="1"/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scale="57" r:id="rId1"/>
  <headerFooter>
    <oddHeader>&amp;L&amp;"-,Kurzíva"&amp;9Janáčkova akademie múzických umění v Brně</oddHeader>
    <oddFooter>&amp;C&amp;9&amp;P</oddFooter>
  </headerFooter>
  <rowBreaks count="3" manualBreakCount="3">
    <brk id="32" max="16383" man="1"/>
    <brk id="73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2019-01-18T13:50:11Z</cp:lastPrinted>
  <dcterms:created xsi:type="dcterms:W3CDTF">2015-04-02T08:33:13Z</dcterms:created>
  <dcterms:modified xsi:type="dcterms:W3CDTF">2019-01-18T14:37:13Z</dcterms:modified>
  <cp:category/>
  <cp:version/>
  <cp:contentType/>
  <cp:contentStatus/>
</cp:coreProperties>
</file>