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25170" windowHeight="11115" activeTab="0"/>
  </bookViews>
  <sheets>
    <sheet name="Výkaz výměr - podlahy" sheetId="9" r:id="rId1"/>
    <sheet name="List1" sheetId="10" r:id="rId2"/>
  </sheets>
  <definedNames/>
  <calcPr calcId="145621"/>
</workbook>
</file>

<file path=xl/sharedStrings.xml><?xml version="1.0" encoding="utf-8"?>
<sst xmlns="http://schemas.openxmlformats.org/spreadsheetml/2006/main" count="77" uniqueCount="46">
  <si>
    <r>
      <rPr>
        <b/>
        <sz val="11"/>
        <rFont val="Calibri"/>
        <family val="2"/>
        <scheme val="minor"/>
      </rPr>
      <t>DPH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21%</t>
    </r>
  </si>
  <si>
    <t>jedn.</t>
  </si>
  <si>
    <t>počet</t>
  </si>
  <si>
    <t>m²</t>
  </si>
  <si>
    <r>
      <rPr>
        <sz val="11"/>
        <rFont val="Calibri"/>
        <family val="2"/>
        <scheme val="minor"/>
      </rPr>
      <t>číslo
položky</t>
    </r>
  </si>
  <si>
    <r>
      <rPr>
        <sz val="11"/>
        <rFont val="Calibri"/>
        <family val="2"/>
        <scheme val="minor"/>
      </rPr>
      <t>název a popis</t>
    </r>
  </si>
  <si>
    <r>
      <rPr>
        <sz val="11"/>
        <rFont val="Calibri"/>
        <family val="2"/>
        <scheme val="minor"/>
      </rPr>
      <t>cena
za položku</t>
    </r>
  </si>
  <si>
    <r>
      <rPr>
        <sz val="11"/>
        <rFont val="Calibri"/>
        <family val="2"/>
        <scheme val="minor"/>
      </rPr>
      <t>cena celkem</t>
    </r>
  </si>
  <si>
    <r>
      <rPr>
        <sz val="11"/>
        <rFont val="Calibri"/>
        <family val="2"/>
        <scheme val="minor"/>
      </rPr>
      <t>technická specifikace</t>
    </r>
  </si>
  <si>
    <t>matný transparentní lak s protiskluzovou úpravou (1x základní vrstva + 2x vrchní vrstva)</t>
  </si>
  <si>
    <t>broušení, tmelení a lakování</t>
  </si>
  <si>
    <t>Oprava podlah a malování prostor ve 3. NP objektu Hudební fakulty</t>
  </si>
  <si>
    <t>Příloha 1 - Soupis prací, dodávek a služeb s výkazem výměr</t>
  </si>
  <si>
    <t>Malování prostor ve 3. NP</t>
  </si>
  <si>
    <t>stržení stávajícího koberce</t>
  </si>
  <si>
    <t>odstranění přebytečného lepidla přebroušením OSB desek</t>
  </si>
  <si>
    <t>položení zátěžového koberce</t>
  </si>
  <si>
    <t>dodávka zátěžového koberce</t>
  </si>
  <si>
    <t>odvoz a ekologická likvidace stávajícího koberce</t>
  </si>
  <si>
    <t>přebroušení parketové podlahy</t>
  </si>
  <si>
    <t>demontáž stávající parketové podlahy</t>
  </si>
  <si>
    <t>dodávka a položení tlumící izolace</t>
  </si>
  <si>
    <t>přebroušení OSB desek</t>
  </si>
  <si>
    <t>oprava vápenných omítek stěn štukových (předpoklad do 10 % plochy)</t>
  </si>
  <si>
    <t>oprava vápenných omítek stropů štukových (předpoklad do 10 % plochy)</t>
  </si>
  <si>
    <t>malba stěn otěruvzornou bílou barvou (2x)</t>
  </si>
  <si>
    <t>malba stropů otěruvzdornou bílou barvou (2x)</t>
  </si>
  <si>
    <t>renovace dřevěných dveřních prahů (místnost 208, 209, 210)</t>
  </si>
  <si>
    <t>pásky z koberce</t>
  </si>
  <si>
    <t>m</t>
  </si>
  <si>
    <r>
      <rPr>
        <sz val="10"/>
        <rFont val="Calibri"/>
        <family val="2"/>
        <scheme val="minor"/>
      </rPr>
      <t>lištování podlahy</t>
    </r>
  </si>
  <si>
    <r>
      <rPr>
        <sz val="10"/>
        <rFont val="Calibri"/>
        <family val="2"/>
        <scheme val="minor"/>
      </rPr>
      <t>povrchová úprava</t>
    </r>
  </si>
  <si>
    <r>
      <t xml:space="preserve">dodávka a </t>
    </r>
    <r>
      <rPr>
        <sz val="10"/>
        <rFont val="Calibri"/>
        <family val="2"/>
        <scheme val="minor"/>
      </rPr>
      <t>položení OSB desek</t>
    </r>
  </si>
  <si>
    <t>renovace dveřnho prahu</t>
  </si>
  <si>
    <r>
      <t xml:space="preserve">Podlahy v místnostech 211, 212, 213, 213-A, 214, 215, 216, 217, 217-A, 218, 219 </t>
    </r>
    <r>
      <rPr>
        <sz val="10"/>
        <rFont val="Calibri"/>
        <family val="2"/>
        <scheme val="minor"/>
      </rPr>
      <t>(vč. prahů)</t>
    </r>
  </si>
  <si>
    <r>
      <t xml:space="preserve">Podlahy v místnostech 201, 202, 203, 204, 207, 209, 210 </t>
    </r>
    <r>
      <rPr>
        <sz val="10"/>
        <rFont val="Calibri"/>
        <family val="2"/>
        <scheme val="minor"/>
      </rPr>
      <t>(vč. prahů)</t>
    </r>
  </si>
  <si>
    <t>Podlaha v místnosti 206</t>
  </si>
  <si>
    <t>oprava stávajícího poškozeného smrkového záklopu (předpoklad cca 10 % plochy podlahy)</t>
  </si>
  <si>
    <t>pěnový polyetylén v tl. 2 mm</t>
  </si>
  <si>
    <t>OSB desky tl. 22 mm, pero + drážka</t>
  </si>
  <si>
    <t>úklid místností</t>
  </si>
  <si>
    <r>
      <rPr>
        <b/>
        <sz val="11"/>
        <rFont val="Calibri"/>
        <family val="2"/>
        <scheme val="minor"/>
      </rPr>
      <t>OPRAVA PODLAH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CELKEM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BEZ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DPH</t>
    </r>
  </si>
  <si>
    <r>
      <rPr>
        <b/>
        <sz val="11"/>
        <rFont val="Calibri"/>
        <family val="2"/>
        <scheme val="minor"/>
      </rPr>
      <t>CELKEM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BEZ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DPH</t>
    </r>
  </si>
  <si>
    <r>
      <rPr>
        <b/>
        <sz val="11"/>
        <rFont val="Calibri"/>
        <family val="2"/>
        <scheme val="minor"/>
      </rPr>
      <t>CELKEM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VČETNĚ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DPH</t>
    </r>
  </si>
  <si>
    <r>
      <rPr>
        <b/>
        <sz val="11"/>
        <rFont val="Calibri"/>
        <family val="2"/>
        <scheme val="minor"/>
      </rPr>
      <t>MALOVÁNÍ PROSTOR CELKEM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BEZ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DPH</t>
    </r>
  </si>
  <si>
    <t>zátěžový koberec v rolích, technická specifkace viz. příloha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</si>
</sst>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\ &quot;Kč&quot;"/>
  </numFmts>
  <fonts count="13">
    <font>
      <sz val="10"/>
      <color rgb="FF000000"/>
      <name val="Times New Roman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Times New Roman"/>
      <family val="1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Fill="1" applyBorder="1" applyAlignment="1">
      <alignment horizontal="left" vertical="top"/>
    </xf>
    <xf numFmtId="6" fontId="2" fillId="0" borderId="0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top"/>
    </xf>
    <xf numFmtId="164" fontId="8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center" wrapText="1"/>
    </xf>
    <xf numFmtId="1" fontId="4" fillId="0" borderId="4" xfId="0" applyNumberFormat="1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shrinkToFit="1"/>
    </xf>
    <xf numFmtId="164" fontId="4" fillId="0" borderId="4" xfId="0" applyNumberFormat="1" applyFont="1" applyFill="1" applyBorder="1" applyAlignment="1">
      <alignment horizontal="right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shrinkToFit="1"/>
    </xf>
    <xf numFmtId="164" fontId="4" fillId="0" borderId="3" xfId="0" applyNumberFormat="1" applyFont="1" applyFill="1" applyBorder="1" applyAlignment="1">
      <alignment horizontal="right" vertical="center" wrapText="1"/>
    </xf>
    <xf numFmtId="2" fontId="9" fillId="0" borderId="3" xfId="0" applyNumberFormat="1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6" fontId="4" fillId="0" borderId="4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wrapText="1"/>
    </xf>
    <xf numFmtId="6" fontId="4" fillId="0" borderId="3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center" vertical="center" shrinkToFit="1"/>
    </xf>
    <xf numFmtId="6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top" wrapText="1"/>
    </xf>
    <xf numFmtId="4" fontId="4" fillId="0" borderId="3" xfId="0" applyNumberFormat="1" applyFont="1" applyFill="1" applyBorder="1" applyAlignment="1">
      <alignment horizontal="center" vertical="center" shrinkToFit="1"/>
    </xf>
    <xf numFmtId="4" fontId="6" fillId="0" borderId="2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" fontId="12" fillId="0" borderId="2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left" vertical="top"/>
    </xf>
    <xf numFmtId="4" fontId="6" fillId="0" borderId="3" xfId="0" applyNumberFormat="1" applyFont="1" applyFill="1" applyBorder="1" applyAlignment="1">
      <alignment vertical="top"/>
    </xf>
    <xf numFmtId="0" fontId="11" fillId="0" borderId="5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zoomScale="120" zoomScaleNormal="120" workbookViewId="0" topLeftCell="A1">
      <selection activeCell="F6" sqref="F6"/>
    </sheetView>
  </sheetViews>
  <sheetFormatPr defaultColWidth="9.33203125" defaultRowHeight="12.75"/>
  <cols>
    <col min="1" max="1" width="10.33203125" style="0" customWidth="1"/>
    <col min="2" max="2" width="46" style="0" customWidth="1"/>
    <col min="3" max="3" width="8.5" style="0" customWidth="1"/>
    <col min="4" max="4" width="8" style="0" customWidth="1"/>
    <col min="5" max="5" width="14.16015625" style="0" customWidth="1"/>
    <col min="6" max="6" width="18.16015625" style="0" customWidth="1"/>
    <col min="7" max="7" width="43.5" style="0" customWidth="1"/>
  </cols>
  <sheetData>
    <row r="1" ht="21.75" customHeight="1">
      <c r="A1" s="9" t="s">
        <v>11</v>
      </c>
    </row>
    <row r="3" spans="1:7" ht="17.25" customHeight="1">
      <c r="A3" s="51" t="s">
        <v>12</v>
      </c>
      <c r="B3" s="52"/>
      <c r="C3" s="52"/>
      <c r="D3" s="52"/>
      <c r="E3" s="52"/>
      <c r="F3" s="52"/>
      <c r="G3" s="52"/>
    </row>
    <row r="4" spans="1:7" ht="33" customHeight="1" thickBot="1">
      <c r="A4" s="2" t="s">
        <v>4</v>
      </c>
      <c r="B4" s="3" t="s">
        <v>5</v>
      </c>
      <c r="C4" s="4" t="s">
        <v>1</v>
      </c>
      <c r="D4" s="4" t="s">
        <v>2</v>
      </c>
      <c r="E4" s="3" t="s">
        <v>6</v>
      </c>
      <c r="F4" s="3" t="s">
        <v>7</v>
      </c>
      <c r="G4" s="3" t="s">
        <v>8</v>
      </c>
    </row>
    <row r="5" spans="1:7" ht="16.5" customHeight="1" thickBot="1">
      <c r="A5" s="47" t="s">
        <v>35</v>
      </c>
      <c r="B5" s="48"/>
      <c r="C5" s="48"/>
      <c r="D5" s="48"/>
      <c r="E5" s="48"/>
      <c r="F5" s="40">
        <f>SUM(F6:F12)</f>
        <v>0</v>
      </c>
      <c r="G5" s="10"/>
    </row>
    <row r="6" spans="1:7" ht="14.1" customHeight="1">
      <c r="A6" s="18">
        <v>1</v>
      </c>
      <c r="B6" s="19" t="s">
        <v>14</v>
      </c>
      <c r="C6" s="20" t="s">
        <v>3</v>
      </c>
      <c r="D6" s="21">
        <v>235.26</v>
      </c>
      <c r="E6" s="22"/>
      <c r="F6" s="41">
        <f>D6*E6</f>
        <v>0</v>
      </c>
      <c r="G6" s="23"/>
    </row>
    <row r="7" spans="1:7" ht="27.95" customHeight="1">
      <c r="A7" s="24">
        <v>2</v>
      </c>
      <c r="B7" s="25" t="s">
        <v>15</v>
      </c>
      <c r="C7" s="26" t="s">
        <v>3</v>
      </c>
      <c r="D7" s="27">
        <v>235.26</v>
      </c>
      <c r="E7" s="28"/>
      <c r="F7" s="42">
        <f aca="true" t="shared" si="0" ref="F7:F11">D7*E7</f>
        <v>0</v>
      </c>
      <c r="G7" s="25"/>
    </row>
    <row r="8" spans="1:8" ht="27.95" customHeight="1">
      <c r="A8" s="24">
        <v>3</v>
      </c>
      <c r="B8" s="17" t="s">
        <v>17</v>
      </c>
      <c r="C8" s="26" t="s">
        <v>3</v>
      </c>
      <c r="D8" s="29">
        <v>270.55</v>
      </c>
      <c r="E8" s="28"/>
      <c r="F8" s="42">
        <f t="shared" si="0"/>
        <v>0</v>
      </c>
      <c r="G8" s="25" t="s">
        <v>45</v>
      </c>
      <c r="H8" s="16"/>
    </row>
    <row r="9" spans="1:7" ht="14.1" customHeight="1">
      <c r="A9" s="24">
        <v>4</v>
      </c>
      <c r="B9" s="17" t="s">
        <v>16</v>
      </c>
      <c r="C9" s="26" t="s">
        <v>3</v>
      </c>
      <c r="D9" s="27">
        <v>235.26</v>
      </c>
      <c r="E9" s="28"/>
      <c r="F9" s="42">
        <f t="shared" si="0"/>
        <v>0</v>
      </c>
      <c r="G9" s="17"/>
    </row>
    <row r="10" spans="1:7" ht="14.1" customHeight="1">
      <c r="A10" s="24">
        <v>5</v>
      </c>
      <c r="B10" s="17" t="s">
        <v>30</v>
      </c>
      <c r="C10" s="26" t="s">
        <v>29</v>
      </c>
      <c r="D10" s="27">
        <v>162.46</v>
      </c>
      <c r="E10" s="28"/>
      <c r="F10" s="42">
        <f t="shared" si="0"/>
        <v>0</v>
      </c>
      <c r="G10" s="25" t="s">
        <v>28</v>
      </c>
    </row>
    <row r="11" spans="1:7" ht="27.95" customHeight="1">
      <c r="A11" s="24">
        <v>6</v>
      </c>
      <c r="B11" s="31" t="s">
        <v>27</v>
      </c>
      <c r="C11" s="26" t="s">
        <v>3</v>
      </c>
      <c r="D11" s="27">
        <v>1.68</v>
      </c>
      <c r="E11" s="28"/>
      <c r="F11" s="42">
        <f t="shared" si="0"/>
        <v>0</v>
      </c>
      <c r="G11" s="31" t="s">
        <v>10</v>
      </c>
    </row>
    <row r="12" spans="1:7" ht="27.95" customHeight="1" thickBot="1">
      <c r="A12" s="24">
        <v>7</v>
      </c>
      <c r="B12" s="25" t="s">
        <v>18</v>
      </c>
      <c r="C12" s="20" t="s">
        <v>3</v>
      </c>
      <c r="D12" s="27">
        <v>235.26</v>
      </c>
      <c r="E12" s="28"/>
      <c r="F12" s="42">
        <f>D12*E12</f>
        <v>0</v>
      </c>
      <c r="G12" s="17"/>
    </row>
    <row r="13" spans="1:7" ht="16.5" customHeight="1" thickBot="1">
      <c r="A13" s="47" t="s">
        <v>36</v>
      </c>
      <c r="B13" s="48"/>
      <c r="C13" s="10"/>
      <c r="D13" s="10"/>
      <c r="E13" s="10"/>
      <c r="F13" s="43">
        <f>SUM(F14:F16)</f>
        <v>0</v>
      </c>
      <c r="G13" s="10"/>
    </row>
    <row r="14" spans="1:7" ht="14.1" customHeight="1">
      <c r="A14" s="18">
        <v>1</v>
      </c>
      <c r="B14" s="19" t="s">
        <v>19</v>
      </c>
      <c r="C14" s="20" t="s">
        <v>3</v>
      </c>
      <c r="D14" s="21">
        <v>24.52</v>
      </c>
      <c r="E14" s="32"/>
      <c r="F14" s="41">
        <f>D14*E14</f>
        <v>0</v>
      </c>
      <c r="G14" s="33"/>
    </row>
    <row r="15" spans="1:7" ht="27.95" customHeight="1">
      <c r="A15" s="18">
        <v>2</v>
      </c>
      <c r="B15" s="17" t="s">
        <v>31</v>
      </c>
      <c r="C15" s="26" t="s">
        <v>3</v>
      </c>
      <c r="D15" s="27">
        <v>24.52</v>
      </c>
      <c r="E15" s="34"/>
      <c r="F15" s="42">
        <f aca="true" t="shared" si="1" ref="F15">D15*E15</f>
        <v>0</v>
      </c>
      <c r="G15" s="25" t="s">
        <v>9</v>
      </c>
    </row>
    <row r="16" spans="1:7" ht="14.1" customHeight="1" thickBot="1">
      <c r="A16" s="18">
        <v>3</v>
      </c>
      <c r="B16" s="31" t="s">
        <v>33</v>
      </c>
      <c r="C16" s="26" t="s">
        <v>3</v>
      </c>
      <c r="D16" s="35">
        <v>0.79</v>
      </c>
      <c r="E16" s="36"/>
      <c r="F16" s="42">
        <f>D16*E16</f>
        <v>0</v>
      </c>
      <c r="G16" s="37" t="s">
        <v>10</v>
      </c>
    </row>
    <row r="17" spans="1:7" ht="16.5" customHeight="1" thickBot="1">
      <c r="A17" s="47" t="s">
        <v>34</v>
      </c>
      <c r="B17" s="48"/>
      <c r="C17" s="48"/>
      <c r="D17" s="48"/>
      <c r="E17" s="48"/>
      <c r="F17" s="43">
        <f>SUM(F18:F27)</f>
        <v>0</v>
      </c>
      <c r="G17" s="10"/>
    </row>
    <row r="18" spans="1:7" ht="14.1" customHeight="1">
      <c r="A18" s="24">
        <v>1</v>
      </c>
      <c r="B18" s="19" t="s">
        <v>14</v>
      </c>
      <c r="C18" s="26" t="s">
        <v>3</v>
      </c>
      <c r="D18" s="27">
        <v>306.96</v>
      </c>
      <c r="E18" s="34"/>
      <c r="F18" s="42">
        <f>D18*E18</f>
        <v>0</v>
      </c>
      <c r="G18" s="17"/>
    </row>
    <row r="19" spans="1:7" ht="14.1" customHeight="1">
      <c r="A19" s="18">
        <v>2</v>
      </c>
      <c r="B19" s="38" t="s">
        <v>20</v>
      </c>
      <c r="C19" s="20" t="s">
        <v>3</v>
      </c>
      <c r="D19" s="21">
        <v>306.96</v>
      </c>
      <c r="E19" s="32"/>
      <c r="F19" s="41">
        <f>D19*E19</f>
        <v>0</v>
      </c>
      <c r="G19" s="17"/>
    </row>
    <row r="20" spans="1:7" ht="14.1" customHeight="1">
      <c r="A20" s="24">
        <v>3</v>
      </c>
      <c r="B20" s="25" t="s">
        <v>21</v>
      </c>
      <c r="C20" s="26" t="s">
        <v>3</v>
      </c>
      <c r="D20" s="27">
        <v>306.96</v>
      </c>
      <c r="E20" s="34"/>
      <c r="F20" s="42">
        <f aca="true" t="shared" si="2" ref="F20:F27">D20*E20</f>
        <v>0</v>
      </c>
      <c r="G20" s="25" t="s">
        <v>38</v>
      </c>
    </row>
    <row r="21" spans="1:7" ht="27.95" customHeight="1">
      <c r="A21" s="24">
        <v>4</v>
      </c>
      <c r="B21" s="25" t="s">
        <v>37</v>
      </c>
      <c r="C21" s="26" t="s">
        <v>3</v>
      </c>
      <c r="D21" s="27">
        <v>30.7</v>
      </c>
      <c r="E21" s="34"/>
      <c r="F21" s="42">
        <f t="shared" si="2"/>
        <v>0</v>
      </c>
      <c r="G21" s="30"/>
    </row>
    <row r="22" spans="1:7" ht="14.1" customHeight="1">
      <c r="A22" s="24">
        <v>5</v>
      </c>
      <c r="B22" s="17" t="s">
        <v>32</v>
      </c>
      <c r="C22" s="26" t="s">
        <v>3</v>
      </c>
      <c r="D22" s="27">
        <v>306.96</v>
      </c>
      <c r="E22" s="34"/>
      <c r="F22" s="42">
        <f t="shared" si="2"/>
        <v>0</v>
      </c>
      <c r="G22" s="25" t="s">
        <v>39</v>
      </c>
    </row>
    <row r="23" spans="1:7" ht="14.1" customHeight="1">
      <c r="A23" s="18">
        <v>6</v>
      </c>
      <c r="B23" s="25" t="s">
        <v>22</v>
      </c>
      <c r="C23" s="26" t="s">
        <v>3</v>
      </c>
      <c r="D23" s="27">
        <v>306.96</v>
      </c>
      <c r="E23" s="34"/>
      <c r="F23" s="42">
        <f t="shared" si="2"/>
        <v>0</v>
      </c>
      <c r="G23" s="17"/>
    </row>
    <row r="24" spans="1:7" ht="27.95" customHeight="1">
      <c r="A24" s="24">
        <v>7</v>
      </c>
      <c r="B24" s="17" t="s">
        <v>17</v>
      </c>
      <c r="C24" s="26" t="s">
        <v>3</v>
      </c>
      <c r="D24" s="27">
        <v>353</v>
      </c>
      <c r="E24" s="34"/>
      <c r="F24" s="42">
        <f t="shared" si="2"/>
        <v>0</v>
      </c>
      <c r="G24" s="25" t="s">
        <v>45</v>
      </c>
    </row>
    <row r="25" spans="1:7" ht="14.1" customHeight="1">
      <c r="A25" s="18">
        <v>8</v>
      </c>
      <c r="B25" s="17" t="s">
        <v>16</v>
      </c>
      <c r="C25" s="26" t="s">
        <v>3</v>
      </c>
      <c r="D25" s="27">
        <v>306.96</v>
      </c>
      <c r="E25" s="34"/>
      <c r="F25" s="42">
        <f t="shared" si="2"/>
        <v>0</v>
      </c>
      <c r="G25" s="17"/>
    </row>
    <row r="26" spans="1:7" ht="14.1" customHeight="1">
      <c r="A26" s="24">
        <v>9</v>
      </c>
      <c r="B26" s="17" t="s">
        <v>30</v>
      </c>
      <c r="C26" s="26" t="s">
        <v>29</v>
      </c>
      <c r="D26" s="27">
        <v>226</v>
      </c>
      <c r="E26" s="34"/>
      <c r="F26" s="42">
        <f t="shared" si="2"/>
        <v>0</v>
      </c>
      <c r="G26" s="25" t="s">
        <v>28</v>
      </c>
    </row>
    <row r="27" spans="1:7" ht="14.1" customHeight="1" thickBot="1">
      <c r="A27" s="24">
        <v>11</v>
      </c>
      <c r="B27" s="25" t="s">
        <v>18</v>
      </c>
      <c r="C27" s="20" t="s">
        <v>3</v>
      </c>
      <c r="D27" s="27">
        <v>306.96</v>
      </c>
      <c r="E27" s="34"/>
      <c r="F27" s="42">
        <f t="shared" si="2"/>
        <v>0</v>
      </c>
      <c r="G27" s="17"/>
    </row>
    <row r="28" spans="1:7" ht="15" customHeight="1" thickBot="1">
      <c r="A28" s="47" t="s">
        <v>13</v>
      </c>
      <c r="B28" s="48"/>
      <c r="C28" s="10"/>
      <c r="D28" s="10"/>
      <c r="E28" s="10"/>
      <c r="F28" s="43">
        <f>SUM(F29:F33)</f>
        <v>0</v>
      </c>
      <c r="G28" s="10"/>
    </row>
    <row r="29" spans="1:7" ht="27.95" customHeight="1">
      <c r="A29" s="24">
        <v>1</v>
      </c>
      <c r="B29" s="25" t="s">
        <v>24</v>
      </c>
      <c r="C29" s="26" t="s">
        <v>3</v>
      </c>
      <c r="D29" s="27">
        <v>79.94</v>
      </c>
      <c r="E29" s="34"/>
      <c r="F29" s="42">
        <f>D29*E29</f>
        <v>0</v>
      </c>
      <c r="G29" s="17"/>
    </row>
    <row r="30" spans="1:7" ht="27.95" customHeight="1">
      <c r="A30" s="24">
        <v>2</v>
      </c>
      <c r="B30" s="25" t="s">
        <v>23</v>
      </c>
      <c r="C30" s="26" t="s">
        <v>3</v>
      </c>
      <c r="D30" s="27">
        <v>236.17</v>
      </c>
      <c r="E30" s="34"/>
      <c r="F30" s="42">
        <f aca="true" t="shared" si="3" ref="F30:F33">D30*E30</f>
        <v>0</v>
      </c>
      <c r="G30" s="25"/>
    </row>
    <row r="31" spans="1:7" ht="14.1" customHeight="1">
      <c r="A31" s="24">
        <v>3</v>
      </c>
      <c r="B31" s="25" t="s">
        <v>26</v>
      </c>
      <c r="C31" s="26" t="s">
        <v>3</v>
      </c>
      <c r="D31" s="27">
        <v>799.43</v>
      </c>
      <c r="E31" s="34"/>
      <c r="F31" s="42">
        <f t="shared" si="3"/>
        <v>0</v>
      </c>
      <c r="G31" s="17"/>
    </row>
    <row r="32" spans="1:7" ht="14.1" customHeight="1">
      <c r="A32" s="24">
        <v>4</v>
      </c>
      <c r="B32" s="25" t="s">
        <v>25</v>
      </c>
      <c r="C32" s="26" t="s">
        <v>3</v>
      </c>
      <c r="D32" s="39">
        <v>2361.74</v>
      </c>
      <c r="E32" s="34"/>
      <c r="F32" s="42">
        <f t="shared" si="3"/>
        <v>0</v>
      </c>
      <c r="G32" s="25"/>
    </row>
    <row r="33" spans="1:7" ht="14.1" customHeight="1">
      <c r="A33" s="24">
        <v>5</v>
      </c>
      <c r="B33" s="25" t="s">
        <v>40</v>
      </c>
      <c r="C33" s="26" t="s">
        <v>3</v>
      </c>
      <c r="D33" s="27">
        <v>799.43</v>
      </c>
      <c r="E33" s="34"/>
      <c r="F33" s="42">
        <f t="shared" si="3"/>
        <v>0</v>
      </c>
      <c r="G33" s="17"/>
    </row>
    <row r="34" spans="1:7" ht="15">
      <c r="A34" s="5"/>
      <c r="B34" s="11"/>
      <c r="C34" s="6"/>
      <c r="D34" s="5"/>
      <c r="E34" s="1"/>
      <c r="F34" s="44"/>
      <c r="G34" s="7"/>
    </row>
    <row r="35" spans="1:7" ht="15">
      <c r="A35" s="12"/>
      <c r="B35" s="12"/>
      <c r="C35" s="12"/>
      <c r="D35" s="12"/>
      <c r="E35" s="12"/>
      <c r="F35" s="45"/>
      <c r="G35" s="8"/>
    </row>
    <row r="36" spans="1:7" ht="14.25" customHeight="1">
      <c r="A36" s="49" t="s">
        <v>41</v>
      </c>
      <c r="B36" s="50"/>
      <c r="C36" s="50"/>
      <c r="D36" s="50"/>
      <c r="E36" s="50"/>
      <c r="F36" s="46">
        <f>SUM(F5,F13,F17)</f>
        <v>0</v>
      </c>
      <c r="G36" s="8"/>
    </row>
    <row r="37" spans="1:7" ht="14.25" customHeight="1">
      <c r="A37" s="49" t="s">
        <v>44</v>
      </c>
      <c r="B37" s="50"/>
      <c r="C37" s="50"/>
      <c r="D37" s="50"/>
      <c r="E37" s="50"/>
      <c r="F37" s="46">
        <f>F28</f>
        <v>0</v>
      </c>
      <c r="G37" s="8"/>
    </row>
    <row r="38" spans="1:7" ht="14.25" customHeight="1">
      <c r="A38" s="49" t="s">
        <v>42</v>
      </c>
      <c r="B38" s="50"/>
      <c r="C38" s="50"/>
      <c r="D38" s="50"/>
      <c r="E38" s="50"/>
      <c r="F38" s="46">
        <f>SUM(F36:F37)</f>
        <v>0</v>
      </c>
      <c r="G38" s="8"/>
    </row>
    <row r="39" spans="1:7" ht="15.75" customHeight="1">
      <c r="A39" s="50" t="s">
        <v>0</v>
      </c>
      <c r="B39" s="50"/>
      <c r="C39" s="50"/>
      <c r="D39" s="50"/>
      <c r="E39" s="50"/>
      <c r="F39" s="46">
        <f>F38*0.21</f>
        <v>0</v>
      </c>
      <c r="G39" s="8"/>
    </row>
    <row r="40" spans="1:7" ht="15.75" customHeight="1">
      <c r="A40" s="49" t="s">
        <v>43</v>
      </c>
      <c r="B40" s="50"/>
      <c r="C40" s="50"/>
      <c r="D40" s="50"/>
      <c r="E40" s="50"/>
      <c r="F40" s="46">
        <f>SUM(F38:F39)</f>
        <v>0</v>
      </c>
      <c r="G40" s="8"/>
    </row>
    <row r="41" spans="1:6" ht="15">
      <c r="A41" s="13"/>
      <c r="B41" s="13"/>
      <c r="C41" s="14"/>
      <c r="D41" s="14"/>
      <c r="E41" s="13"/>
      <c r="F41" s="13"/>
    </row>
    <row r="42" spans="1:6" ht="15">
      <c r="A42" s="13"/>
      <c r="B42" s="13"/>
      <c r="C42" s="13"/>
      <c r="D42" s="15"/>
      <c r="E42" s="13"/>
      <c r="F42" s="13"/>
    </row>
    <row r="43" spans="1:6" ht="15">
      <c r="A43" s="13"/>
      <c r="B43" s="13"/>
      <c r="C43" s="13"/>
      <c r="D43" s="13"/>
      <c r="E43" s="13"/>
      <c r="F43" s="13"/>
    </row>
    <row r="44" spans="1:6" ht="15">
      <c r="A44" s="13"/>
      <c r="B44" s="13"/>
      <c r="C44" s="13"/>
      <c r="D44" s="13"/>
      <c r="E44" s="13"/>
      <c r="F44" s="13"/>
    </row>
    <row r="45" spans="1:6" ht="15">
      <c r="A45" s="13"/>
      <c r="B45" s="13"/>
      <c r="C45" s="13"/>
      <c r="D45" s="13"/>
      <c r="E45" s="13"/>
      <c r="F45" s="13"/>
    </row>
  </sheetData>
  <mergeCells count="10">
    <mergeCell ref="A28:B28"/>
    <mergeCell ref="A36:E36"/>
    <mergeCell ref="A39:E39"/>
    <mergeCell ref="A40:E40"/>
    <mergeCell ref="A3:G3"/>
    <mergeCell ref="A13:B13"/>
    <mergeCell ref="A5:E5"/>
    <mergeCell ref="A17:E17"/>
    <mergeCell ref="A37:E37"/>
    <mergeCell ref="A38:E38"/>
  </mergeCells>
  <printOptions/>
  <pageMargins left="0.7" right="0.7" top="0.75" bottom="0.75" header="0.3" footer="0.3"/>
  <pageSetup fitToHeight="0" fitToWidth="1" horizontalDpi="600" verticalDpi="600" orientation="landscape" scale="92" r:id="rId1"/>
  <headerFooter>
    <oddFooter>&amp;C&amp;"-,Obyčejné"&amp;P</oddFooter>
  </headerFooter>
  <rowBreaks count="1" manualBreakCount="1">
    <brk id="27" max="16383" man="1"/>
  </rowBreaks>
  <ignoredErrors>
    <ignoredError sqref="F28 F19 F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332031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160630-JAMU-DIFA-Nabidka-Ucebny-Vybaveni-Kryci-list-cena_1-0_CZ</dc:title>
  <dc:subject/>
  <dc:creator>martin.ondrousek</dc:creator>
  <cp:keywords/>
  <dc:description/>
  <cp:lastModifiedBy>Helena Korabova</cp:lastModifiedBy>
  <cp:lastPrinted>2019-05-07T12:30:01Z</cp:lastPrinted>
  <dcterms:created xsi:type="dcterms:W3CDTF">2019-04-03T12:07:58Z</dcterms:created>
  <dcterms:modified xsi:type="dcterms:W3CDTF">2019-05-07T12:46:01Z</dcterms:modified>
  <cp:category/>
  <cp:version/>
  <cp:contentType/>
  <cp:contentStatus/>
</cp:coreProperties>
</file>