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slegl\Documents\VZ OP 3V\DnO\Osvětlovací technika DnO\Zadávací dokumentace\"/>
    </mc:Choice>
  </mc:AlternateContent>
  <bookViews>
    <workbookView xWindow="0" yWindow="0" windowWidth="19200" windowHeight="6900"/>
  </bookViews>
  <sheets>
    <sheet name="Technické podmínky" sheetId="1" r:id="rId1"/>
  </sheets>
  <definedNames>
    <definedName name="_xlnm.Print_Area" localSheetId="0">'Technické podmínky'!$A$1:$D$205</definedName>
  </definedNames>
  <calcPr calcId="162913"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D29" i="1" l="1"/>
  <c r="D35" i="1"/>
  <c r="D42" i="1"/>
  <c r="D48" i="1"/>
  <c r="D59" i="1"/>
  <c r="D65" i="1"/>
  <c r="D71" i="1"/>
  <c r="D78" i="1"/>
  <c r="D84" i="1"/>
  <c r="D91" i="1"/>
  <c r="D97" i="1"/>
  <c r="D104" i="1"/>
  <c r="D111" i="1"/>
  <c r="D119" i="1"/>
  <c r="D126" i="1"/>
  <c r="D133" i="1"/>
  <c r="D140" i="1"/>
  <c r="D146" i="1"/>
  <c r="D161" i="1"/>
  <c r="D168" i="1"/>
  <c r="D175" i="1"/>
  <c r="D182" i="1"/>
  <c r="D199" i="1"/>
  <c r="D205" i="1"/>
  <c r="D202" i="1"/>
  <c r="D50" i="1"/>
</calcChain>
</file>

<file path=xl/sharedStrings.xml><?xml version="1.0" encoding="utf-8"?>
<sst xmlns="http://schemas.openxmlformats.org/spreadsheetml/2006/main" count="317" uniqueCount="163">
  <si>
    <t xml:space="preserve">2. V případě jiného než standartního připojení do zásuvek CEE 7/5, CEE7/7 budou součástí dodávky redukce, umožňující připojení a okamžité provozování.
</t>
  </si>
  <si>
    <t>1. Budou dodána včetně napájecích kabelů a plní normu ČSN, přívodní kabely, vidlice zásuvky, adaptéry a zdroje jsou součástí dodávky.</t>
  </si>
  <si>
    <t>6. Nesplnění kteréhokoliv z požadovaných parametrů je důvodem k vyloučení účastníka.</t>
  </si>
  <si>
    <t>Položka č. 6</t>
  </si>
  <si>
    <t>Položka č. 7</t>
  </si>
  <si>
    <t>Položka č. 8</t>
  </si>
  <si>
    <t>Položka č. 9</t>
  </si>
  <si>
    <t>Položka č. 10</t>
  </si>
  <si>
    <t>Položka č. 11</t>
  </si>
  <si>
    <t>Cena za 2 kusy (Kč bez DPH)</t>
  </si>
  <si>
    <t>Položka č. 1</t>
  </si>
  <si>
    <t>Položka č. 2</t>
  </si>
  <si>
    <t>Veřejná zakázka na dodávky</t>
  </si>
  <si>
    <t>Počet ks</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</si>
  <si>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</si>
  <si>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</si>
  <si>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</si>
  <si>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</si>
  <si>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</si>
  <si>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</si>
  <si>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Položka č. 3</t>
  </si>
  <si>
    <t>Položka č. 4</t>
  </si>
  <si>
    <t>Položka č. 5</t>
  </si>
  <si>
    <t>Nabízený model</t>
  </si>
  <si>
    <t>Technické parametry nabízeného modelu</t>
  </si>
  <si>
    <t>Cena za 1 kus (Kč bez DPH)</t>
  </si>
  <si>
    <t>Požadované technické parametry jsou minimální, není-li uvedeno jinak</t>
  </si>
  <si>
    <t>příslušenství</t>
  </si>
  <si>
    <t>Položka č. 12</t>
  </si>
  <si>
    <t>3. Veškeré příslušenství standardně dodávané výrobcem, musí být součástí dodávky, není-li uvedeno jinak.</t>
  </si>
  <si>
    <t>4. Veškerá zařízení musí být dodána funkční, zkompletovaná a s nejnovějšími verzemi softwaru tak, aby je bylo možné použít ihned po dodání bez nutnosti dalších zásahů případně instalací či aktualizací.</t>
  </si>
  <si>
    <t xml:space="preserve">Všechna níže specifikované položky dodávky musí dále splnit následující podmínky: </t>
  </si>
  <si>
    <t>Položka č. 13</t>
  </si>
  <si>
    <t>svítidlo</t>
  </si>
  <si>
    <t xml:space="preserve">Mobilní pohyblivé efektové svítidlo typu Wash/Beam </t>
  </si>
  <si>
    <t>Položka č. 14</t>
  </si>
  <si>
    <t>Položka č. 15</t>
  </si>
  <si>
    <t>Položka č. 16</t>
  </si>
  <si>
    <t>Položka č. 17</t>
  </si>
  <si>
    <t>Cena za 8 kusů (Kč bez DPH)</t>
  </si>
  <si>
    <t>Pohyblivé LED efektové svítidlo typu Profile</t>
  </si>
  <si>
    <t>Liniové plošné LED svítidlo</t>
  </si>
  <si>
    <t>Cena za 5 kusů (Kč bez DPH)</t>
  </si>
  <si>
    <t>Cena za 4 kusy (Kč bez DPH)</t>
  </si>
  <si>
    <t>Tvarovací svítidlo (profilové) s LED zdrojem</t>
  </si>
  <si>
    <t xml:space="preserve">Multispektrální LED zdroj se 7 barvami (RGB + Amber, Lime, Cyan); životnost LED min. 20 000 hodin; napájení vstup / výstup (napájení až 6 svítidel zapojených v řadě);
Data DMX XLR5 pin. vstup / výstup; Držák (třmen) s aretací; slot pro držák goba velikosti B a iris clonu;
Součástí svítidla je optický tubus s vyzařovacím úhlem 25°-50°; 
ořezové clony (4 ks.) s možností individuálního natáčení + natáčení celého modulu; Emulace halogenového zdroje při stmívání; 
Difusní filtr jako součást pro změkčení kužele světla; podporované protokoly: DMX512 a RDM;
v zadní části svítidla (z důvodu obsluhy) LCD display s ovládacími tlačítky pro nastavení DMX adresy, DMX profilu, křivky stmívání, frekvence v rozsahu 950 - 1500 Hz;
možnost nastavení chromatičnosti svítidla 2950K, 3200K, 5600K, 6500K; více možností ovládání (vč. RGB, stroboskopu či bezkontaktního režimu Master / Slave);
Stmívání v rozlišení 15 bit.
</t>
  </si>
  <si>
    <t>Digitální převodník ethernet - DMX</t>
  </si>
  <si>
    <t>převodník</t>
  </si>
  <si>
    <t>síťový switch pro řízení světelné a video sítě</t>
  </si>
  <si>
    <t xml:space="preserve">sada pro uchycení/montáž do racku včetně instalačního materiálu;
rackový adaptér z DMX na RJ45konektory (nutná kompatibilita se stávajícími datovými rozvody) </t>
  </si>
  <si>
    <t>switch</t>
  </si>
  <si>
    <t>Splitter pro distribuci DMX/RDM signálu pomocí RJ45 konektorů</t>
  </si>
  <si>
    <t>instalační materiál do racku;
napájecí kabel s vidlicí unishuko;</t>
  </si>
  <si>
    <t>splitter</t>
  </si>
  <si>
    <t>napájecí kabel s UniSchuko koncovkou;
instalační materiál do racku;</t>
  </si>
  <si>
    <t>výrobník mlhy typu hazer</t>
  </si>
  <si>
    <t>příslušenství:</t>
  </si>
  <si>
    <t>originální kapalina 10l;
Přepravní obal typu case (uzpůsobený pouze k přepravě a skladování v náročných podmínkách; výplň zabraňující volnému pohybu a poškrábání;  zamykání systém butterfly; materiál: voděodolná foliovaná překližka min. 4mm; černé provedení;  2 madla k uchycení po stranách; štítek pro umístění loga a popisu obsahu; hliníkové ochranné hrany; odolné ocelové zakulacené rohy; nejmenší možný rozměr;)</t>
  </si>
  <si>
    <t>bezdrátový vysílač</t>
  </si>
  <si>
    <t>bezdrátový distributor dat DMX/RDM (vysílač)</t>
  </si>
  <si>
    <t>napájecí kabel s vidlicí unishuko</t>
  </si>
  <si>
    <t>jednotka</t>
  </si>
  <si>
    <t>přepínací jednotka DMX</t>
  </si>
  <si>
    <t xml:space="preserve">Pohyblivé LED efektové svítidlo typu Wash </t>
  </si>
  <si>
    <t>procesor</t>
  </si>
  <si>
    <t>monitor</t>
  </si>
  <si>
    <t>grafická karta</t>
  </si>
  <si>
    <t>úložiště</t>
  </si>
  <si>
    <t>další vybavení</t>
  </si>
  <si>
    <t>operační paměť RAM</t>
  </si>
  <si>
    <t>vstupy/výstupy</t>
  </si>
  <si>
    <t>operační systém</t>
  </si>
  <si>
    <t>záruka</t>
  </si>
  <si>
    <t>rozšířená záruka Next Business Day</t>
  </si>
  <si>
    <t>Bluetooth;
čtečka paměťových karet SD,
Wi-Fi 802.11ac;
webová kamera (rozlišení min. 720p);</t>
  </si>
  <si>
    <t>min. pamět graf. karty 4GB; počet stream procesů min. 640x;</t>
  </si>
  <si>
    <t xml:space="preserve">2x HDMI (1x vstup/1x výstup);
4x USB 3.2
2x USB 2.0
1x RJ45 port (LAN - rychlost 1 Gbps);
výstup na sluchátka/reproduktor, vstup pro mikrofon </t>
  </si>
  <si>
    <t>notebook</t>
  </si>
  <si>
    <t xml:space="preserve">USB-C napájecí adaptér ;
USB-C nabíjecí kabel (2 m);
neoprénový přepravní obal;
USB-C hub stanice (podporující připojit přes jeden USB-C port zařízení s následujícími konektory: USB-C port s průchozím napájením, VGA, HDMI, Mini Display Port, Gigabit Ethernet, 3x USB 3.1, SD, microSD a audio jack; provedení: hliníkové tělo);
</t>
  </si>
  <si>
    <t>All -in-one PC (záložní osvětlovací pult)</t>
  </si>
  <si>
    <t>Notebook pro střih a odbavování videa</t>
  </si>
  <si>
    <t>Notebook pro řízení scénických svítidel</t>
  </si>
  <si>
    <t>Dotykový monitor 24"</t>
  </si>
  <si>
    <t>„Světelné technologie, HW systémy a osvětlovací technika pro Divadlo na Orlí“</t>
  </si>
  <si>
    <t>7. Jednotková cena za 1 ks nabízeného modelu (zařízení, počítače, monitoru, notebooku, atd.) musí být vyplněna do fialového pole. Žlutá pole jsou počítána automaticky.</t>
  </si>
  <si>
    <t>5. Ke všem položkám dodávky, u kterých ČSN vyžaduje periodické revizní kontroly, dodá dodavatel výchozí revizní zprávy.</t>
  </si>
  <si>
    <t>napájecí adaptér;
redukce USB-C na RJ45;
myš bezdrátová; 
neoprénový přepravní obal;</t>
  </si>
  <si>
    <t xml:space="preserve">notebook </t>
  </si>
  <si>
    <t>napájecí kabel se suchým zipem;
1x DisplayPort (v 1.2 a vyšší) přípojný kabel M-M 3m;
1x DisplayPort(v 1.2 a vyšší) přípojný kabel M-M 2m;</t>
  </si>
  <si>
    <t>základní deska</t>
  </si>
  <si>
    <t>chladič</t>
  </si>
  <si>
    <t>paměť</t>
  </si>
  <si>
    <t>HDD disk</t>
  </si>
  <si>
    <t>zdroj</t>
  </si>
  <si>
    <t>zvuková karta</t>
  </si>
  <si>
    <t>počítačová skříň</t>
  </si>
  <si>
    <t>aktivní chladič s úrovní hluku do 18dB</t>
  </si>
  <si>
    <t>vícekanálová 5.1 zvuková karta se sběrnící PCI Express x1;
Převodníky A/D a D/A 24 bitů;
Maximální vzorkovací frekvence: 96KHz;
podpora technologie Dolby Digital Live;
konketory: 2x RCA (L/R); 2x 3,5mm jack;</t>
  </si>
  <si>
    <t>SSD disk SATA</t>
  </si>
  <si>
    <t>software</t>
  </si>
  <si>
    <t>skříň typu Rack 19"; aktivní chlazení; 7 pozic pro karty; černá barva; výška 4U;</t>
  </si>
  <si>
    <t xml:space="preserve">PC pracovní stanice typu RACK pro řízení scénických svítidel a 3D vizualizaci </t>
  </si>
  <si>
    <t>Příloha č. 1:  Technická specifikace zařízení a cenová kalkulace</t>
  </si>
  <si>
    <t xml:space="preserve">SSD disk </t>
  </si>
  <si>
    <t>Cena za 10 kusů (Kč bez DPH)</t>
  </si>
  <si>
    <t xml:space="preserve">multidotykový IPS displej s rozlišením min. 1920x1080; úhlopříčka min. 60cm; </t>
  </si>
  <si>
    <t>min. typ DDR4, min. 16GB, 2 660 MHz; s možností rozšířit min. na 32GB;</t>
  </si>
  <si>
    <t>rozhraní M.2 PCI-Express NVMe; kapacita úložiště 1TB; rychlost čtení až 3 500 MB/s; rychlost zápisu až 3 300MB/s; životnost min. 600TBW;</t>
  </si>
  <si>
    <t>2,5" SSD disk, rozhraní SATA 6Gb/s; kapacita 1TB; rychlost čtení 560MB/s; rychlost zápisu 530MB/s; životnost min. 1 200TBW; 
součástí redukční rámeček pro umístění 2.5"/ 3.5" disku do 5.25" pozic;</t>
  </si>
  <si>
    <t>Rackový splitter s dvěmi samostatně rozdělenými DMX linkami (do pěti samostatných portů)
max. výška 1U; 
Opticky izolované vstupy s LED indikací;
2x 120 Ohm ukončení DMX linky;
2x 5 opticky izolovaných výstupů (až do 1000 V) s podporou RDM;
Přepěťová ochrana DMX vstupu i výstupů;
DMX in / out LED indikace;
všechny datové konektory v provedení RJ45;
Napájení AC 100–255 V/50-60 Hz;
Zařízení připojené ke splitteru musí být chráněna proti přepětí a zemním smyčkám.</t>
  </si>
  <si>
    <t xml:space="preserve">přepravní case </t>
  </si>
  <si>
    <t>Přepravní obal typu case uzpůsobený k přepravě v náročných podmínkách; kapacita 2 ks svítidel; pěnová výplň zabraňující volnému pohybu a poškrábání; přihrádka k umístění háků; zamykání systém butterfly; materiál: voděodolná foliovaná překližka min. 9mm; černé provedení;  4 kolečka – 2 s brzdou; 4 madla k uchycení po stranách; štosovatelný; štítek pro umístění loga a popisu obsahu; hliníkové ochranné hrany; odolné ocelové zakulacené rohy; nejmenší možný rozměr (maximální šířka 60cm);</t>
  </si>
  <si>
    <t>Cena za 3 kusy (Kč bez DPH)</t>
  </si>
  <si>
    <t>Položka č. 19</t>
  </si>
  <si>
    <t>Položka č. 20</t>
  </si>
  <si>
    <t>Položka č. 21</t>
  </si>
  <si>
    <t>Položka č. 22</t>
  </si>
  <si>
    <t>Položka č. 23</t>
  </si>
  <si>
    <t>Položka č. 18</t>
  </si>
  <si>
    <r>
      <t xml:space="preserve">2 ks držák pro uchycení háku(ů) - tzv. omega;
2ks rychloupínacích háků (tzv. tiger clamp/quick clamp) na trubku v rozsahu 40-60 mm včetně šroubu s matkou, vhodné k uchycení movinghead, černé provedení;
bezpečnostní lanko s karabinou;
přívodní napájecí kabel o délce min. 1,5m se suchým zipem a vidlicí unishuko;
</t>
    </r>
    <r>
      <rPr>
        <sz val="10"/>
        <rFont val="Calibri"/>
        <family val="2"/>
        <charset val="238"/>
        <scheme val="minor"/>
      </rPr>
      <t>15 ks zákaznických jednobarevných skleněných gob;</t>
    </r>
  </si>
  <si>
    <t xml:space="preserve">2 ks držák pro uchycení háku(ů) - tzv. omega;
2ks rychloupínacích háků (tzv. tiger clamp/quick clamp) na trubku v rozsahu 40-60 mm včetně šroubu s matkou, vhodné k uchycení movinghead, černé provedení;
bezpečnostní lanko s karabinou;
přívodní napájecí kabel o délce min. 1,5m se suchým zipem a vidlicí unishuko; </t>
  </si>
  <si>
    <t>paměť o celkové kapacitě min. 64GB;
typ min. DDR4 DIMM;
pasivní chlazení;</t>
  </si>
  <si>
    <t>multispektrální LED zdroj o výkonu min. 500W s životností min. 20 000 hodin; světelný tok min. 10.000 lm; 
Fresnelova čočka s možností výměny za PC čočku;
index podání barev min. 90, nastavitelný; motorický zoom s rozsahem min. 7° – 45° (16 bit. rozlišení);
CMY/ RGB nebo RGBAL míchání barev (16 bit. rozlišení); variabilní CTO v rozsahu min. 2700K až 6000K; předprogramované barvy – min. 200;
efekt halogenové lampy (rozsvěcení i stmívání) pro teplotu 3200K; korekce zelené;
korekce barevných hran (duhy);
4 vnitřní clony (funkce klapek), samostatně ovladatelné, s rotací celého modulu;
scrim filtr s poziční kontrolou; frost filtry; ovalizační filtr; motorizovaný zoom); stroboskop (volitelná rychlost);
jemné stmívání 0–100% (16 bit. rozlišení); 
tichý provoz; provedení proti vniknutí většího množství prachu a kouře do optické a efektové části svítidla;
flicker-free pro HD a UHD kamery; elektronická stabilizace pohybu;
podpora protokolů: DMX512, ArtNet, MA Net2, RDM, sACN; bezdrátový WiFi CRMX modul součástí svítidla;
možnost vzdálené správy přes webové rozhraní;
dotykový QVGA barevný display pro nastavení a obsluhu svítidla s možností ovládání bez přívodu 230V;
Pan min. 520° a Tilt min. 260° (16 bit. rozlišení); Max. příkon 700W;
Data DMX a RDM vstup / výstup:  XLR 3 pin. a 5 pin.; Ethernet port RJ45
Zamykání/aretace PAN a TILT pro transport;	
možnost zavěšení horizontálně i vertikálně;			     
Hmotnost do 26kg (návaznost na maximální zatížení jevištních tahů);
Rozměry (max.): výška 73 cm (hlava v zavěšené poloze - návaznosti na jevištní technologie)</t>
  </si>
  <si>
    <t>multispektrální LED zdroj o výkonu min. 500W s životností min. 20000 hodin; světelný tok min. 10.000 lm;
index podání barev min. 90, nastavitelný; motorický zoom s rozsahem min. 7° – 45° (16 bit. rozlišení);
CMY/ RGB nebo RGBAL míchání barev (16 bit. rozlišení); variabilní CTO v rozsahu min. 2700K až 6000K; předprogramované barvy – min. 200;
efekt halogenové lampy (rozsvěcení i stmívání) pro teplotu 3200K; korekce zelené;
4 ořezové, samostatně ovladatelné clony s rotací celého modulu;
kolo s rotačními goby v počtu min. 7 (výměnné); oboustranně rotační animační kotouč; obousměrně rotační prisma (volitelná rychlost);
motorizovaná iris clona (16 bit. rozlišení); frost filtry; motorizovaný fokus  a zoom (16 bit. rozlišení); stroboskop (volitelná rychlost);
jemné stmívání 0–100% (16 bit. rozlišení); 
tichý provoz; provedení proti vniknutí většího množství prachu a kouře do optické a efektové části svítidla;
flicker-free pro HD a UHD kamery; elektronická stabilizace pohybu;
podpora protokolů: DMX512, ArtNet, MA Net2, RDM, sACN; bezdrátový WiFi CRMX modul součástí svítidla;
možnost vzdálené správy přes webové rozhraní;
dotykový QVGA barevný display pro nastavení a obsluhu svítidla s možností ovládání bez přívodu 230V;
Pan min. 520° a Tilt min. 260° (16 bit. rozlišení); Max. příkon 700W;
Data DMX a RDM vstup / výstup:  XLR 3 pin. a 5 pin.; Ethernet port RJ45
Zamykání/aretace PAN a TILT pro transport;	
možnost zavěšení horizontálně i vertikálně;			     
Hmotnost do 26kg (návaznost na maximální zatížení jevištních tahů);
Rozměry (max.): výška 73 cm (hlava v zavěšené poloze - návaznosti na jevištní technologie)</t>
  </si>
  <si>
    <r>
      <t xml:space="preserve">Vysoce výkonné RGBW LED multičipy s životností min. 20000 hodin;  
celkový světelný tok min. 2150 lm a osová světelnost min. 8000 lx / 5 m; 
rozsah zoomu (v 16bit. rozlišení) min. 4° (úzký světelný kužel) až 60° (široký a měkký světelný výstup simulující Fresnelovu čočku);  
míchání barev RGBW / CMY (v 16bit. rozlišení); 
lineární CTO filtr v rozsahu min. 2700 K – 8000 K; 
přednastavené barvy v počtu min. 60 odstínů (vč. bílých 2700 K a 3200 K); 
jemné stmívání v rozsahu 0–100% (v 16bit. rozlišení); 
stroboskop s variabilní rychlostí (přednastavené náhodné záblesky); 
DMX vstup a výstup pomocí uzamykatelných XLR3 a XLR5 konektorů; 
vstupní a výstupní napájecí konektory pro možnost propojení více svítidel; 
ovládací protokoly DMX-512 a RDM; 
bezdrátový WiFi modul součástí svítidla; 
rozsah pohybu PAN min. 420°, rozsah pohybu TILT min 220° (v 16bit. rozlišení); příkon max. 300 W; rozměry (max.): výška 40 cm, šířka 25 cm, hloubka 20 cm; 
</t>
    </r>
    <r>
      <rPr>
        <sz val="10"/>
        <rFont val="Calibri (Základní text)_x0000_"/>
        <charset val="238"/>
      </rPr>
      <t>hmotnost do 7 kg (z důvodu zavěšení na portálové tyče a žebříky).</t>
    </r>
  </si>
  <si>
    <t>držák pro uchycení háku(ů) - tzv. omega;
mřížka pro směrování a rozptyl světla tzv. EggCrate;
rychloupínací hák (tzv. tiger clamp/quick clamp) na trubku v rozsahu 40-60 mm včetně šroubu s matkou, vhodný k uchycení movinghead, černé provedení;
bezpečnostní lanko s karabinou;
přívodní napájecí kabel o délce min. 1,5m se suchým zipem a vidlicí unishuko.</t>
  </si>
  <si>
    <t>Přepravní obal typu case uzpůsobený k přepravě v náročných podmínkách; kapacita 8 ks svítidel; pěnová výplň zabraňující volnému pohybu a poškrábání; přihrádka k umístění háků; zamykání systém butterfly; materiál: voděodolná foliovaná překližka min. 9mm; černé provedení ; 4 kolečka – 2 s brzdou; 4 madla k uchycení po stranách; štosovatelný; štítek pro umístění loga a popisu obsahu; hliníkové ochranné hrany; odolné ocelové zakulacené rohy; nejmenší možný rozměr (maximální šířka 60cm).</t>
  </si>
  <si>
    <t>Přepravní obal typu case uzpůsobený k přepravě v náročných podmínkách; kapacita 2 ks svítidel; pěnová výplň zabraňující volnému pohybu a poškrábání; přihrádka k umístění háků; zamykání systém butterfly; materiál: voděodolná foliovaná překližka min. 9mm; černé provedení;  4 kolečka – 2 s brzdou; 4 madla k uchycení po stranách; štosovatelný; štítek pro umístění loga a popisu obsahu; hliníkové ochranné hrany; odolné ocelové zakulacené rohy; nejmenší možný rozměr (maximální šířka 60cm).</t>
  </si>
  <si>
    <t>multispektrální LED zdroj o výkonu min. 500W s životností min. 20000 hodin; světelný tok min. 10.000 lm;
index podání barev min. 90, nastavitelný; motorický zoom s rozsahem min. 7° – 45° (16 bit. rozlišení);
CMY/ RGB nebo RGBAL míchání barev (16 bit. rozlišení); variabilní CTO v rozsahu min. 2700K až 6000K; předprogramované barvy – min. 200;
efekt halogenové lampy (rozsvěcení i stmívání) pro teplotu 3200K; korekce zelené;
4 ořezové, samostatně ovladatelné clony s rotací celého modulu;
kolo s rotačními goby v počtu min. 7 (výměnné); oboustranně rotační animační kotouč; obousměrně rotační prisma (volitelná rychlost);
motorizovaná iris clona (16 bit. rozlišení); frost filtry; motorizovaný fokus  a zoom (16 bit. rozlišení); stroboskop (volitelná rychlost);
jemné stmívání 0–100% (16 bit. rozlišení); 
tichý provoz; provedení proti vniknutí většího množství prachu a kouře do optické a efektové části svítidla;
flicker-free pro HD a UHD kamery; elektronická stabilizace pohybu;
podpora protokolů: DMX512, ArtNet, MA Net2, RDM, sACN; bezdrátový WiFi CRMX modul součástí svítidla;
možnost vzdálené správy přes webové rozhraní;
dotykový QVGA barevný display pro nastavení a obsluhu svítidla s možností ovládání bez přívodu 230V;
Pan min. 520° a Tilt min. 260° (16 bit. rozlišení); Max. příkon 700W;
Data DMX a RDM vstup / výstup:  XLR 3 pin. a 5 pin.; Ethernet port RJ45
Zamykání/aretace PAN a TILT pro transport;	
možnost zavěšení horizontálně i vertikálně;			     
Hmotnost do 26kg (návaznost na maximální zatížení jevištních tahů);
Rozměry (max.): výška 73 cm (hlava v zavěšené poloze - návaznosti na jevištní technologie).</t>
  </si>
  <si>
    <t>2 ks držák pro uchycení háku(ů) - tzv. omega;
2ks rychloupínacích háků (tzv. tiger clamp/quick clamp) na trubku v rozsahu 40-60 mm včetně šroubu s matkou, vhodné k uchycení movinghead, černé provedení;
bezpečnostní lanko s karabinou;
přívodní napájecí kabel o délce min. 1,5m se suchým zipem a vidlicí unishuko.</t>
  </si>
  <si>
    <t>kompaktní LED rampa s pasivním chlazením, RGBW čipy, difúzní (rozptylová) deska; elektrický výkon min. 300 W;  osvětlenost min. 2500 lx / 2m při 4400K; možnost nastavení chromacity 3200 K - 5600 K, 
funkce uložení přednastavených hodnot do paměti svítidla i přes protokol DMX512, funkce strobo, funkce halogenového pohasínání, funkce podržení hodnoty dmx při přerušení vstupního signálů, možnost naprogramování jednotlivých parametrů svítidla bez nutnosti externího ovládacího dmx zařízení,
kontrolka připojení vstupního signálu DMX, OLED displej s možností nastavení času pohasnutí displeje, funkce rychlého nastavení DMX adresy, ovládací tlačítka, vstupní a výstupní konektor DMX512 (5 pinový), Ethenet konektor typu Ethercon, podpora protokolů DMX 512, ART-Net, sACN, součástí svítidla bezdrátový modul CRMX, možnost ovládání přes webserver, stupeň ochrany min. IP 20, hmotnost max. 16kg, napájení 230V -konektor typu powercon,  napájecí kabel powercon - unischuko se suchým zipem; výstupní konektor powercon pro řazení dalších svítidel dimenzovaný na zátěž 10A, možnost svítidlo zavěsit nebo postavit na podlahu, TÜV SÜD certifikát.</t>
  </si>
  <si>
    <t>klapky; lyra (třmen); stojánek na podlahu; difuzér; rychloupínací hák(y) (tzv. tiger clamp/quick clamp) na trubku v rozsahu 40-60 mm včetně šroubu s matkou, vhodné k uchycení movinghead, černé provedení;
bezpečnostní lanko s karabinou;
napájecí kabel powercon - unischuko se suchým zipem.</t>
  </si>
  <si>
    <t>Přepravní obal typu case uzpůsobený k přepravě v náročných podmínkách; kapacita 2 ks svítidel; pěnová výplň zabraňující volnému pohybu a poškrábání; přihrádka k umístění příslušenství; zamykání systém butterfly; materiál: voděodolná foliovaná překližka min. 7mm; černé provedení; 2kolečka; 4 madla k uchycení po stranách; štosovatelný; štítek pro umístění loga a popisu obsahu;  hliníkové ochranné hrany; odolné ocelové zakulacené rohy; nejmenší možný rozměr (maximální šířka 60cm).</t>
  </si>
  <si>
    <t>rychloupínací hák(y) (tzv. tiger clamp/quick clamp) na trubku v rozsahu 40-60 mm včetně šroubu s matkou, černé provedení;
optický tubus s vyzařovacím úhlem 25°-50°;
iris clona;
rámeček na gelové filtry,
držák gob velikost B;
bezpečnostní lanko s karabinou;
napájecí kabel powercon - unischuko se suchým zipem.</t>
  </si>
  <si>
    <t>čtyři DMX výstupy a možnost volby universu pro každý výstup zvlášť; 
konfigurovatelný z grafického prostředí osvětlovacího pultu (nutná kompatibilita se stávajícím osvětlovacím pultem grandMA2);
podpora následujících protokolů: RDM, MA-Net2, MA-Net3, Art-Net, sACN;
možnost jednoduchého nastavení/konfigurace přes obrazovku na předním panelu přístroje - zároveň poskytuje informace o stavu zařízení (IP adresa, aktivní protokol, verze software);
minimální počet volně dostupných parametrů při použití s PC software 4 096;
vybaven dostatečně výkonným procesorem a ethernetovým připojením 1000Mbit/s.
možnost aktualizace software zařízení přes USB flash disk i po ethernetové síti;
Maximální rozměry do výšky 1U;
možnost instalace do racku;
Maximální hmotnost do 1 kg; 
Konektory: napájecí powerCON TRUE1 (možnost bezpečného odpojení za provozu), etherCON/RJ45, 4x XLR 5pin. out, 1x USB 2.0 (typ A).</t>
  </si>
  <si>
    <r>
      <t>síťový switch určen pro práci v síťovém prostředí 1 Gbit/s. 
Minimálně 13 portů, vrstvy 2/3; musí splňovat nejmodernější technologie a obecně uznávané kódy praxe; síťový spínač musí být vyroben tak, aby správně fungoval bez rizika (při běžném nebo nepravidelném používání nebo při poruše); 
síťový switch musí být umístěn v robustním kovovém šasi vhodném pro 19" rozvaděč. Rozměry nesmí překročit 483 x 43 x 233 mm (šířka x výška x hloubka z důvodu</t>
    </r>
    <r>
      <rPr>
        <sz val="10"/>
        <color rgb="FFFF0000"/>
        <rFont val="Calibri"/>
        <family val="2"/>
        <charset val="238"/>
        <scheme val="minor"/>
      </rPr>
      <t xml:space="preserve"> </t>
    </r>
    <r>
      <rPr>
        <sz val="10"/>
        <color theme="1"/>
        <rFont val="Calibri"/>
        <family val="2"/>
        <charset val="238"/>
        <scheme val="minor"/>
      </rPr>
      <t>začlenění do stávající instalace; 
napájecí napětí navrženo pro provoz při 100 / 240V AC při 50/60 Hz (s automatickou detekcí) a maximálním zatížením 100VA;
osazen 1x napájecím konektorem PowerCON a 1x USB typ B, z důvodů údržby.
síťový přepínač musí poskytovat alespoň 13 portů. Minimálně 9 portů musí mít konektory typu etherCON s podporou Ethernet 1000Base-T s šířkou pásma 1 GB /s;  min. jeden z těchto portů musí být jako řídící port pro konfiguraci switche na čelním panelu s možností využití jako standardní přepínací port;
alespoň 4 porty pomocí SFP zásuvek pro Mini-GBIC. možnost 2 z nich použít pro optické spojení;
Síťový přepínač musí být kompatibilní s Mini-GBIC pro připojení optických vláken běžících v režimu Multimode, Singlemode nebo Copper s šířkou pásma alespoň 1000Base-T.
Všechny porty musí podporovat automatické nastavení MDI / MDIX jako auto crossover pro podporu kabelů s přímým a kříženým kabelem. Každý port musí podporovat automatické snímání pro plnou nebo poloduplexní komunikaci;
Síťový spínač musí poskytovat minimální celkovou propustnost 30 Gb / s;
přední panel vybaven Power-LED pro zobrazení napájení a vypnutí a LED pro zobrazení provozního stavu; všechny přepínací porty musí mít dvoubarevnou Link LED na předním i zadním panelu, pro zobrazení rychlosti připojení (1 Gbit / s nebo 10/100 Mbit / s). Další vícebarevná LED pro každý port musí zobrazovat přiřazenou skupinu (WLAN).
Barevný displej na předním panelu informuje o stavu portů, použitých filtrech, přiřazení skupin a rozpoznaném protokolu. Z důvodů správy musí být na displeji zobrazena IP adresa switche a aktuální šířka pásma používaná v síti.
Na předním panelu musí být tlačítko pro přepnutí zobrazovaných informací a pro resetování switche do továrního nastavení;
Všechny provozní funkce (například konfigurace a úpravy) musí být možné spravovat prostřednictvím webového prohlížeče zadáním IP adresy síťového switche. Uživatelské rozhraní založené na webovém prohlížeči musí být chráněno heslem. Uživatelské rozhraní poskytuje možnost ukládání a export konfiguračních dat a načtení dat do síťového přepínače stejného typu;
možnost důležité funkce síťového switche (např. Konfigurace portů, VLAN, nastavení IP adresy) nastavit v grafickém prostředí světelného pultu grandMA2 (důležitá kompatibilita se stávajícím osvětl. pultem).
nejméně 6 skupin (VLAN), které lze přiřadit jednoduchým způsobem k portům. Jedna skupina musí umožňovat přístup pro správu pomocí webového rozhraní. Musí být možná volba skupiny (tzv. TRUNK), která obsahuje data všech skupin a umožňuje komunikaci s jinými síťovými switchi. Identifikátor VLAN každé skupiny musí být předem definován, ale v případě potřeby je možné jej změnit;
Síťový přepínač musí poskytovat předem definované filtry alespoň pro následující protokoly: sACN, MA-Net2, dot2-Net, Midi Show Control (MSC), Kinet;
pro každý port musí být možné povolit nebo zablokovat určitý protokol jednoduchým výběrem;
síťový přepínač musí obsahovat nejméně 7 předem definovaných předvoleb filtrů a 43 předem definovaných jednotlivých filtrů, které umožňují uživateli povolit nebo zablokovat určité kombinace protokolů v každém portu. Musí existovat také možnost definovat nové specifikace protokolu a vytvořit zákaznický specifický filtr;
síťový přepínač musí podporovat standardní protokoly IGMP a RSTP, které lze v případě potřeby deaktivovat;
síťový přepínač musí být kompatibilní s IEEE 802.3, IEEE 802.3u, IEEE 802.3x a IEEE 802.3ab Gigabit Ethernet, aby se spojil do existujících ethernetových síťových infrastruktur nebo aby se mohl vzájemně propojit se síťovými přepínači jiných výrobců;
musí být podporovány alespoň následující protokoly: MA-Net2, MA-Net, sACN, Art-Net, IGMP / IGMP Snooping, RSTP, IEEE 802.1p CoS, DiffServ a IEEE 1588 PTP V2.</t>
    </r>
  </si>
  <si>
    <t>Příkon min. 1500 W;
Rychlé předehřátí do 1 min.
Tichý chod;
Spotřeba kapaliny při plném výkonu max. 2 l. / 50 hod.; 
Samostatné nastavení čerpadla a ventilátoru (hustota oparu) - včetně samostaného ovládání pomocí DMX signálu;
prostor pro umístění kanistru s kapalinou (o objemu min. 2l);
Hmotnost do 9 kg (bez kanystru);
výkon ventilátoru 6000l/min
Kompaktní rozměry šířka max. 30 cm, výška max. 30 a hloubka max. 50 cm (z důvodu umístění na pochozích lávkách a v dekoracích)
Řízení přes DMX 512 a analog 0-10 V , případně ve Stand Alone režimu, timer. 
konektory XLR v 5 pinovém provedení.</t>
  </si>
  <si>
    <t>bezdrátový vysílač následujících protokolů: DMX/RDM umožňující vysílat 2x Universe (1024 dmx kanálů) přes pásma CRMX (nutná kompatibilita s přijímači svítidel);
podporované protokoly na vstupu: Art-Net I, II &amp; 3, ETCNet 2 &amp; 3, Strand ShowNet, Streaming ACN, Pathport, KiNet V1 &amp; V2, DMX;
plná věrnost DMX a integrity; korekce chyb a obnova; frame synchronizace menší než 0.01ms;
End-to-end DMX latence max. 5ms; Auto snímání DMX frame rate a velikosti;
Vysokonapěťový vstup: 100-240VAC / 47-70Hz / 0.25A / 22W;
Nízkonapěťový vstup: 12VDC ±20% / 1A / 12W;
možnost napájení i přes Ethernet (PoE);
Ochrana proti přechodnému přepětí; Automatické nalezení zařízení;
Dynamické adaptivní přeskočení frekvence; operační frekvenční rozsah 2402-2480 MHz;
RF výstup v normal power mode 100 mW (20 dBm);
Dosah ve volném prostředí min 800m;
hmotnost do 1,4 kg.
Konektory: RP-TNC samice (anténa), 2x XLR 5-pin Male (DMX), 1x RJ45 (Ethernet).</t>
  </si>
  <si>
    <t>Jednotka pro spínání relé pomocí DMX protokolu;
16x NO (normálně otevřené) spínací výstupy 3A;
DMX IN / DMX OUT;
Přepěťová ochrana vedení DMX;
Indikace LED linky DMX;
Přepínač DIP pro nastavení adresy DMX; 
určené pro instalaci na DIN lištu;
snadné připojení kabelu 1 mm2 pro každý kanál zvlášť.</t>
  </si>
  <si>
    <t>SSD disk pro operační sytém s kapacitou min. 256GB;
HDD pro ukládání dat min. 1TB;  otáčky min. 7 200ot/m.</t>
  </si>
  <si>
    <t>bezdrátová česká klávesnice;
bezdrátová myš;
přepravní obal typu case uzpůsobený k přepravě v náročných podmínkách;  pěnová výplň zabraňující volnému pohybu a poškrábání; přihrádka k umístění klávesnice, myši, napájecího zdroje; zamykání systém butterfly; materiál: voděodolná foliovaná překližka min. 5mm; černé provedení;  1 madlo k přenosu;  hliníkové ochranné hrany; odolné ocelové zakulacené rohy; nejmenší možný rozměr.</t>
  </si>
  <si>
    <t>základní deska kategorie herní, formátu ATX;
podpora nejnovějších procesorů; patice 1151;
typ paměti DDR4 DIMM - 4 sloty; velikost paměti až 64GB;
podpora RAID - 0,1,5,10;
interní konektory: Fan (1x 5pin), Fan (2x 4pin), Fan CPU (2x), M.2 PCI-E 2242-110 (1x), M.2 PCI-E/SATA 2242-80 (1x), RGB LED 5V (1x), RGB LED 12V (2x), SATA 6Gb/s (6x), USB 2.0 (2x), USB 3.2 Gen 1 (1x);
zadní konektory:  DisplayPort (1x), HDMI (1x), LAN 1Gb/s (1x), USB 2.0 Type-A (2x), USB 3.2 Gen 1 Type-A (2x), USB 3.2 Gen 2 Type-C (1x); 3.5mm jack (2x);</t>
  </si>
  <si>
    <t>Položky financované z projektu "Zkvalitnění infrastruktury studijního programu Hudební umění na JAMU" (zkrácený název  projektu "Infrastruktura HF JAMU"):</t>
  </si>
  <si>
    <t>Položky financované z projektu "Zkvalitnění infrastruktury studijního programu Dramatická umění na JAMU" (zkrácený název projektu "Infrastruktura DIFA JAMU"):</t>
  </si>
  <si>
    <t xml:space="preserve">2ks 3,5" HDD s kapacitou 3 TB a rychlostí 5400 rpm; rozhraní SATA 6Gb/s; vyrovnávací paměť 256MB.
</t>
  </si>
  <si>
    <t>velmi tichý zdroj s odpovídajícím výkonem; součástí je i napájecí kabel s unishuko vidlicí.</t>
  </si>
  <si>
    <t>Dotykový matný IPS displej s tenkým rámečkem;
úhlopříčka 24"; 
kontrast min. 1000:1; Jas minn. 250 cd/m2;
odezva max. 6 ms ; obnovovací frekvence 60 Hz; 
Rozhraní: DisplayPort min. verze 1.2; D-Sub (VGA); HDMI 1.4; USB 2.0; USB 3.2;
filtr modrého světla; podpora VESA;
nastavitelná výška monitoru a sklopení až o 60°; připevnitelný na zeď;
povrch displeje antireflexní;barva černá;
rozšířená záruka Next Bussines Day.</t>
  </si>
  <si>
    <t>Extrémně výkonná herní grafická karta s rozhraním PCIe 3.0 x16, s hodnocením G3D Mark Passmark min. 16 690 bodů (dle videocardbenchmark.net), min. 11 GB GDDR6 paměti, 352-bit sběrnice,
počet stream procesů 4300; 
aktivní chlazení dvěmi ventilátory;
1x HDMI; 3x DisplayPort 1.4; 
podpora OpenGL 4.5; DirectX 12; 
VR Ready; HDR.</t>
  </si>
  <si>
    <t>přepravní case pro 2 svítidla (k položce č. 1)</t>
  </si>
  <si>
    <t>přepravní case pro 2 svítidla (k položce č. 3)</t>
  </si>
  <si>
    <t>přepravní case pro 8 svítidel (k položce č. 5)</t>
  </si>
  <si>
    <t>přepravní case pro 2 svítidla (k položce č. 5)</t>
  </si>
  <si>
    <t>přepravní case pro 2 svítidla (k položce č. 8)</t>
  </si>
  <si>
    <t>přepravní case pro 2 svítidla (k položce č. 10)</t>
  </si>
  <si>
    <t>Cena za část financovanou z prostředků projektu "Infrastruktura DIFA JAMU" (položky č. 5 až 23) v Kč bez DPH</t>
  </si>
  <si>
    <t>Celková cena za všehny položky celkem v Kč bez DPH</t>
  </si>
  <si>
    <t>Cena za část financovanou z prostředků projektu "Infrastruktura HF JAMU" (položky č. 1 až 4) v Kč bez DPH</t>
  </si>
  <si>
    <t xml:space="preserve">
automatické přetaktování; podpora virtualizace; 
hodnocení CPU Passmark min. 12 620 bodů (dle cpubenchmark.net);</t>
  </si>
  <si>
    <t>procesor s hodnocením CPU Passmark min. 21 360 bodů (dle cpubenchmark.net);
automatické přetaktování; integrované GPU;</t>
  </si>
  <si>
    <t>předinstalovaný operační systém Windows (z důvodu kompatibility se stávícími aplikacemi - Realizzer, WYSIWYG); 
předinstalované ovladači výše uvedených komponent .</t>
  </si>
  <si>
    <t>automatické přetaktování; podpora virtualizace; procesor s hodnocením CPU Passmark min. 8880 bodů (dle cpubenchmark.net);
dotykový 13,3"  IPS antireflexní displej s rozlišením min. 1920 × 1080, s technologií proti nechtěným pohledům;
min. 16GB RAM min. DDR4;
integrovaná grafická karta s podporou 4K videa;
min. 512 GB SSD disk;
2x USB 3.2 Gen 1,
 2x USB-C port s podporou Thunderbolt 3, 
1x HDMI, 
čtečka MicroSD karet, 
Ethernet port rozšíření,
 WiFi 802.11ac, 
Bluetooth 5.0; 
3,5mm Audio Jack;
webkamera s rozlišením min. 720p;
podsvícená klávesnice, čtečka otisku prstů; 
zvýšená odolnost proti otřesům a nechtěným pádům;
baterie s výdrží min. 17h, s rychlým nabíjením (80% kapacity do 2 hodin);
Operační systém Windows.</t>
  </si>
  <si>
    <t>15 palcový IPS displej s LED podsvícením; jas min. 500 nitů;  
nativní rozlišení min. 2880 × 1800 při 220 pixelech na palec s podporou miliónů barev
technologie True Tone;
procesor s hodnocením CPU Passmark min. 16 780 bodů (dle cpubenchmark.net);
úložistě min. 512GB SSD;
paměť RAM min. 16GB s frekvencí min 2 400MHz min. DDR4 s možností rozšíření na min. 32 GB;
grafická karta s minimální pamětí 4GB min. GDDR5 a automatickým přepínáním grafiky;
vstupy/výstupy - min. 4x Thunderbolt 3 (USB-C) s podporou pro: nabíjení, DisplayPort, Thundebolt (až 40Gb/s), USB 3.1 Gen2 (až 10Gb/s), 3,5mm sluchátkový výstup;
podsvícená klávesnice;
Touche Bar; Touche trackpad - ovládíní kurzoru, rozpoznání přítlaku, podpora multi-touch gest;
bezdrátové rozhraní Wi-Fi kompatibilní se specifikacemi IEEE 802.11a/b/g/n;
Bluetooth 5.0;
webkamera s rozlišením min.720 p;
podpora nativního výstupu DisplayPortu přes USB-C;
podpora až čtyř displejů s rozlišením 4K s obnovovací frekvencí 60Hz;
integrované stereo reproduktory s vysokým dynam. rozsahem;
výdrž baterie min. 9 hodin při bezdrátovém prohlížení webu;
maximální hmotnost 2kg;
podpora 64-bitových operačních systému macOS, Windows (možnost instalace obou systémů na jedné pracovní stanici) nutná kompatibilita se stávajícím softwarem Final Cut Pro X, LogicPro, Fiesta! Resolume Arena;
šedé provedení.</t>
  </si>
  <si>
    <t>předinstalovaný Windows (nutná kompatibilita se stávajícím softwarem pro ovládání světelného řetězce) v českém jazyce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</si>
</sst>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5]General"/>
  </numFmts>
  <fonts count="30">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b/>
      <sz val="11"/>
      <color theme="1"/>
      <name val="Calibri"/>
      <family val="2"/>
      <charset val="238"/>
      <scheme val="minor"/>
    </font>
    <font>
      <b/>
      <i/>
      <sz val="10"/>
      <color theme="1"/>
      <name val="Calibri"/>
      <family val="2"/>
      <charset val="238"/>
      <scheme val="minor"/>
    </font>
    <font>
      <i/>
      <sz val="10"/>
      <color theme="1"/>
      <name val="Calibri"/>
      <family val="2"/>
      <charset val="238"/>
      <scheme val="minor"/>
    </font>
    <font>
      <sz val="11"/>
      <name val="Calibri"/>
      <family val="2"/>
      <charset val="238"/>
      <scheme val="minor"/>
    </font>
    <font>
      <b/>
      <sz val="10"/>
      <name val="Calibri"/>
      <family val="2"/>
      <charset val="238"/>
      <scheme val="minor"/>
    </font>
    <font>
      <i/>
      <sz val="10"/>
      <name val="Calibri"/>
      <family val="2"/>
      <charset val="238"/>
      <scheme val="minor"/>
    </font>
    <font>
      <sz val="10"/>
      <name val="Calibri"/>
      <family val="2"/>
      <charset val="238"/>
      <scheme val="minor"/>
    </font>
    <font>
      <b/>
      <sz val="12"/>
      <color theme="1"/>
      <name val="Calibri"/>
      <family val="2"/>
      <charset val="238"/>
      <scheme val="minor"/>
    </font>
    <font>
      <b/>
      <i/>
      <sz val="11"/>
      <color theme="1"/>
      <name val="Calibri"/>
      <family val="2"/>
      <charset val="238"/>
      <scheme val="minor"/>
    </font>
    <font>
      <sz val="11"/>
      <color indexed="8"/>
      <name val="Calibri1"/>
    </font>
    <font>
      <sz val="10"/>
      <color rgb="FFFF0000"/>
      <name val="Calibri"/>
      <family val="2"/>
      <charset val="238"/>
      <scheme val="minor"/>
    </font>
    <font>
      <sz val="11"/>
      <color indexed="8"/>
      <name val="Symbol"/>
      <family val="1"/>
      <charset val="2"/>
    </font>
    <font>
      <sz val="11"/>
      <color rgb="FFFF0000"/>
      <name val="Calibri"/>
      <family val="2"/>
      <scheme val="minor"/>
    </font>
    <font>
      <sz val="8"/>
      <name val="Verdana"/>
      <family val="2"/>
    </font>
    <font>
      <sz val="11"/>
      <color rgb="FF000000"/>
      <name val="Calibri"/>
      <family val="2"/>
      <charset val="238"/>
      <scheme val="minor"/>
    </font>
    <font>
      <b/>
      <sz val="10"/>
      <color rgb="FF000000"/>
      <name val="Calibri"/>
      <family val="2"/>
      <charset val="238"/>
      <scheme val="minor"/>
    </font>
    <font>
      <b/>
      <sz val="11"/>
      <color rgb="FF000000"/>
      <name val="Calibri"/>
      <family val="2"/>
      <charset val="238"/>
      <scheme val="minor"/>
    </font>
    <font>
      <b/>
      <i/>
      <sz val="10"/>
      <color rgb="FF000000"/>
      <name val="Calibri"/>
      <family val="2"/>
      <charset val="238"/>
      <scheme val="minor"/>
    </font>
    <font>
      <i/>
      <sz val="10"/>
      <color rgb="FF000000"/>
      <name val="Calibri"/>
      <family val="2"/>
      <charset val="238"/>
      <scheme val="minor"/>
    </font>
    <font>
      <sz val="10"/>
      <color rgb="FF000000"/>
      <name val="Calibri"/>
      <family val="2"/>
      <charset val="238"/>
      <scheme val="minor"/>
    </font>
    <font>
      <sz val="10"/>
      <color rgb="FF000000"/>
      <name val="Calibri"/>
      <family val="2"/>
      <scheme val="minor"/>
    </font>
    <font>
      <i/>
      <sz val="10"/>
      <color theme="1"/>
      <name val="Calibri"/>
      <family val="2"/>
      <scheme val="minor"/>
    </font>
    <font>
      <sz val="10"/>
      <name val="Calibri"/>
      <family val="2"/>
      <scheme val="minor"/>
    </font>
    <font>
      <sz val="10"/>
      <name val="Calibri (Základní text)_x0000_"/>
      <charset val="238"/>
    </font>
    <font>
      <b/>
      <sz val="12"/>
      <name val="Calibri"/>
      <family val="2"/>
      <charset val="238"/>
      <scheme val="minor"/>
    </font>
    <font>
      <b/>
      <sz val="14"/>
      <color theme="1"/>
      <name val="Calibri"/>
      <family val="2"/>
      <charset val="238"/>
      <scheme val="minor"/>
    </font>
    <font>
      <b/>
      <i/>
      <sz val="14"/>
      <color theme="1"/>
      <name val="Calibri"/>
      <family val="2"/>
      <charset val="238"/>
      <scheme val="minor"/>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DCE6F1"/>
        <bgColor rgb="FF000000"/>
      </patternFill>
    </fill>
    <fill>
      <patternFill patternType="solid">
        <fgColor rgb="FFD8E4BC"/>
        <bgColor rgb="FF000000"/>
      </patternFill>
    </fill>
    <fill>
      <patternFill patternType="solid">
        <fgColor rgb="FFF2F2F2"/>
        <bgColor rgb="FF000000"/>
      </patternFill>
    </fill>
    <fill>
      <patternFill patternType="solid">
        <fgColor rgb="FFE4DFEC"/>
        <bgColor rgb="FF000000"/>
      </patternFill>
    </fill>
    <fill>
      <patternFill patternType="solid">
        <fgColor rgb="FFFFFF00"/>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thin">
        <color auto="1"/>
      </left>
      <right style="thin">
        <color auto="1"/>
      </right>
      <top style="thin">
        <color auto="1"/>
      </top>
      <bottom style="double">
        <color indexed="64"/>
      </bottom>
      <diagonal/>
    </border>
  </borders>
  <cellStyleXfs count="2">
    <xf numFmtId="0" fontId="0" fillId="0" borderId="0"/>
    <xf numFmtId="164" fontId="12" fillId="0" borderId="0"/>
  </cellStyleXfs>
  <cellXfs count="125">
    <xf numFmtId="0" fontId="0" fillId="0" borderId="0" xfId="0"/>
    <xf numFmtId="0" fontId="1" fillId="0" borderId="0" xfId="0" applyFont="1"/>
    <xf numFmtId="0" fontId="2" fillId="0" borderId="0" xfId="0" applyFont="1"/>
    <xf numFmtId="0" fontId="2" fillId="0" borderId="0" xfId="0" applyFont="1" applyAlignment="1">
      <alignment horizontal="left"/>
    </xf>
    <xf numFmtId="0" fontId="0" fillId="0" borderId="0" xfId="0" applyAlignment="1">
      <alignment horizontal="left"/>
    </xf>
    <xf numFmtId="0" fontId="1" fillId="0" borderId="0" xfId="0" applyFont="1" applyAlignment="1"/>
    <xf numFmtId="0" fontId="1" fillId="2" borderId="1" xfId="0" applyFont="1" applyFill="1" applyBorder="1" applyAlignment="1">
      <alignment horizontal="left" vertical="center"/>
    </xf>
    <xf numFmtId="0" fontId="4" fillId="2" borderId="2" xfId="0" applyFont="1" applyFill="1" applyBorder="1" applyAlignment="1">
      <alignment horizontal="left" vertical="center" wrapText="1"/>
    </xf>
    <xf numFmtId="0" fontId="1" fillId="0" borderId="0" xfId="0" applyFont="1" applyAlignment="1">
      <alignment horizontal="left"/>
    </xf>
    <xf numFmtId="0" fontId="3" fillId="0" borderId="0" xfId="0" applyFont="1" applyAlignment="1">
      <alignment horizontal="left"/>
    </xf>
    <xf numFmtId="0" fontId="3" fillId="0" borderId="0" xfId="0" applyFont="1"/>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0" xfId="0" applyFont="1" applyAlignment="1">
      <alignment horizontal="left"/>
    </xf>
    <xf numFmtId="0" fontId="9" fillId="0" borderId="0" xfId="0" applyFont="1"/>
    <xf numFmtId="0" fontId="1" fillId="0" borderId="4" xfId="0" applyFont="1" applyFill="1" applyBorder="1" applyAlignment="1">
      <alignment horizontal="left" vertical="top" wrapText="1"/>
    </xf>
    <xf numFmtId="3" fontId="1" fillId="0" borderId="4" xfId="0" applyNumberFormat="1" applyFont="1" applyFill="1" applyBorder="1" applyAlignment="1">
      <alignment horizontal="left" vertical="top" wrapText="1"/>
    </xf>
    <xf numFmtId="0" fontId="10" fillId="0" borderId="0" xfId="0" applyFont="1" applyAlignment="1">
      <alignment horizontal="left"/>
    </xf>
    <xf numFmtId="0" fontId="5" fillId="0" borderId="0" xfId="0" applyFont="1" applyAlignment="1">
      <alignment horizontal="left"/>
    </xf>
    <xf numFmtId="0" fontId="7" fillId="0" borderId="0" xfId="0" applyFont="1" applyBorder="1" applyAlignment="1">
      <alignment horizontal="left"/>
    </xf>
    <xf numFmtId="0" fontId="8" fillId="0" borderId="0" xfId="0" applyFont="1" applyBorder="1" applyAlignment="1">
      <alignment horizontal="left" wrapText="1"/>
    </xf>
    <xf numFmtId="0" fontId="6" fillId="0" borderId="0" xfId="0" applyFont="1" applyAlignment="1">
      <alignment horizontal="left"/>
    </xf>
    <xf numFmtId="0" fontId="11" fillId="0" borderId="0" xfId="0" applyFont="1" applyAlignment="1">
      <alignment horizontal="left"/>
    </xf>
    <xf numFmtId="0" fontId="8" fillId="0" borderId="0" xfId="0" applyFont="1" applyAlignment="1">
      <alignment horizontal="left"/>
    </xf>
    <xf numFmtId="0" fontId="1" fillId="4" borderId="1" xfId="0" applyFont="1" applyFill="1" applyBorder="1" applyAlignment="1">
      <alignment horizontal="left" vertical="center"/>
    </xf>
    <xf numFmtId="0" fontId="1" fillId="4" borderId="2" xfId="0" applyFont="1" applyFill="1" applyBorder="1" applyAlignment="1">
      <alignment horizontal="left" vertical="center" wrapText="1"/>
    </xf>
    <xf numFmtId="0" fontId="1" fillId="6" borderId="4" xfId="0" applyFont="1" applyFill="1" applyBorder="1" applyAlignment="1">
      <alignment horizontal="center" vertical="center" wrapText="1"/>
    </xf>
    <xf numFmtId="0" fontId="1" fillId="3" borderId="1" xfId="0" applyFont="1" applyFill="1" applyBorder="1" applyAlignment="1">
      <alignment horizontal="center" vertical="center"/>
    </xf>
    <xf numFmtId="4" fontId="1"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xf>
    <xf numFmtId="0" fontId="5" fillId="0" borderId="5" xfId="0" applyFont="1" applyBorder="1" applyAlignment="1">
      <alignment horizontal="left" vertical="top" wrapText="1"/>
    </xf>
    <xf numFmtId="0" fontId="2" fillId="0" borderId="5" xfId="0" applyFont="1" applyBorder="1" applyAlignment="1">
      <alignment horizontal="left" vertical="top" wrapText="1"/>
    </xf>
    <xf numFmtId="0" fontId="1" fillId="0" borderId="0" xfId="0" applyFont="1" applyFill="1" applyAlignment="1"/>
    <xf numFmtId="0" fontId="5" fillId="0" borderId="2" xfId="0" applyFont="1" applyFill="1" applyBorder="1" applyAlignment="1">
      <alignment horizontal="left" vertical="top" wrapText="1"/>
    </xf>
    <xf numFmtId="0" fontId="1" fillId="0" borderId="0" xfId="0" applyFont="1" applyFill="1" applyBorder="1" applyAlignment="1">
      <alignment horizontal="center" vertical="center"/>
    </xf>
    <xf numFmtId="4" fontId="3" fillId="0" borderId="0" xfId="0" applyNumberFormat="1" applyFont="1" applyFill="1" applyBorder="1" applyAlignment="1">
      <alignment horizontal="center" vertical="center"/>
    </xf>
    <xf numFmtId="0" fontId="7" fillId="2" borderId="1" xfId="0" applyFont="1" applyFill="1" applyBorder="1" applyAlignment="1">
      <alignment horizontal="left" vertical="center"/>
    </xf>
    <xf numFmtId="0" fontId="13" fillId="0" borderId="0" xfId="0" applyFont="1" applyAlignment="1">
      <alignment vertical="top"/>
    </xf>
    <xf numFmtId="0" fontId="1" fillId="0" borderId="0" xfId="0" applyFont="1"/>
    <xf numFmtId="0" fontId="1" fillId="0" borderId="0" xfId="0" applyFont="1" applyAlignment="1">
      <alignment horizontal="left"/>
    </xf>
    <xf numFmtId="0" fontId="5" fillId="0" borderId="0" xfId="0" applyFont="1" applyAlignment="1">
      <alignment horizontal="left"/>
    </xf>
    <xf numFmtId="0" fontId="0" fillId="0" borderId="0" xfId="0"/>
    <xf numFmtId="0" fontId="0" fillId="0" borderId="0" xfId="0" applyAlignment="1">
      <alignment horizontal="left"/>
    </xf>
    <xf numFmtId="0" fontId="14" fillId="0" borderId="0" xfId="0" applyFont="1" applyAlignment="1">
      <alignment horizontal="justify" vertical="center"/>
    </xf>
    <xf numFmtId="0" fontId="15" fillId="0" borderId="0" xfId="0" applyFont="1" applyAlignment="1">
      <alignment horizontal="left"/>
    </xf>
    <xf numFmtId="0" fontId="5"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wrapText="1"/>
    </xf>
    <xf numFmtId="0" fontId="5" fillId="0" borderId="6"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6" xfId="0" applyFont="1" applyBorder="1" applyAlignment="1">
      <alignment horizontal="left" vertical="top" wrapText="1"/>
    </xf>
    <xf numFmtId="0" fontId="0" fillId="0" borderId="7" xfId="0" applyBorder="1"/>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17" fillId="0" borderId="0" xfId="0" applyFont="1" applyAlignment="1">
      <alignment horizontal="left"/>
    </xf>
    <xf numFmtId="0" fontId="18" fillId="0" borderId="0" xfId="0" applyFont="1" applyAlignment="1">
      <alignment horizontal="center" vertical="center"/>
    </xf>
    <xf numFmtId="4" fontId="19" fillId="0" borderId="0" xfId="0" applyNumberFormat="1" applyFont="1" applyAlignment="1">
      <alignment horizontal="center" vertical="center"/>
    </xf>
    <xf numFmtId="0" fontId="19" fillId="0" borderId="0" xfId="0" applyFont="1" applyAlignment="1">
      <alignment horizontal="left"/>
    </xf>
    <xf numFmtId="0" fontId="18" fillId="0" borderId="0" xfId="0" applyFont="1" applyAlignment="1">
      <alignment horizontal="left"/>
    </xf>
    <xf numFmtId="0" fontId="20" fillId="7" borderId="2"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8" borderId="8" xfId="0" applyFont="1" applyFill="1" applyBorder="1" applyAlignment="1">
      <alignment horizontal="left" vertical="center"/>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18" fillId="0" borderId="4" xfId="0" applyFont="1" applyBorder="1" applyAlignment="1">
      <alignment horizontal="left" vertical="top" wrapText="1"/>
    </xf>
    <xf numFmtId="3" fontId="18" fillId="0" borderId="12" xfId="0" applyNumberFormat="1" applyFont="1" applyBorder="1" applyAlignment="1">
      <alignment horizontal="left" vertical="top" wrapText="1"/>
    </xf>
    <xf numFmtId="0" fontId="18" fillId="10" borderId="12" xfId="0" applyFont="1" applyFill="1" applyBorder="1" applyAlignment="1">
      <alignment horizontal="center" vertical="center" wrapText="1"/>
    </xf>
    <xf numFmtId="0" fontId="22" fillId="0" borderId="0" xfId="0" applyFont="1" applyAlignment="1">
      <alignment horizontal="left"/>
    </xf>
    <xf numFmtId="0" fontId="18" fillId="11" borderId="6" xfId="0" applyFont="1" applyFill="1" applyBorder="1" applyAlignment="1">
      <alignment horizontal="center" vertical="center"/>
    </xf>
    <xf numFmtId="4" fontId="1" fillId="0" borderId="0" xfId="0" applyNumberFormat="1" applyFont="1" applyFill="1" applyBorder="1" applyAlignment="1">
      <alignment horizontal="center" vertical="center"/>
    </xf>
    <xf numFmtId="0" fontId="23" fillId="0" borderId="0" xfId="0" applyFont="1" applyAlignment="1">
      <alignment wrapText="1"/>
    </xf>
    <xf numFmtId="0" fontId="1" fillId="0" borderId="6" xfId="0" applyFont="1" applyFill="1" applyBorder="1" applyAlignment="1">
      <alignment horizontal="left" vertical="top" wrapText="1"/>
    </xf>
    <xf numFmtId="3" fontId="1" fillId="0" borderId="6"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1" fillId="6" borderId="6" xfId="0" applyFont="1" applyFill="1" applyBorder="1" applyAlignment="1">
      <alignment horizontal="center" vertical="center" wrapText="1"/>
    </xf>
    <xf numFmtId="0" fontId="7" fillId="2"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25" fillId="0" borderId="5" xfId="0" applyFont="1" applyFill="1" applyBorder="1" applyAlignment="1">
      <alignment horizontal="left" vertical="center"/>
    </xf>
    <xf numFmtId="0" fontId="25" fillId="0" borderId="5" xfId="0" applyFont="1" applyFill="1" applyBorder="1" applyAlignment="1">
      <alignment horizontal="left" vertical="center" wrapText="1"/>
    </xf>
    <xf numFmtId="0" fontId="0" fillId="0" borderId="0" xfId="0" applyFill="1" applyAlignment="1">
      <alignment horizontal="left"/>
    </xf>
    <xf numFmtId="0" fontId="5" fillId="0" borderId="13" xfId="0" applyFont="1" applyBorder="1" applyAlignment="1">
      <alignment horizontal="left" vertical="top" wrapText="1"/>
    </xf>
    <xf numFmtId="0" fontId="2" fillId="0" borderId="13" xfId="0" applyFont="1" applyBorder="1" applyAlignment="1">
      <alignment wrapText="1"/>
    </xf>
    <xf numFmtId="0" fontId="5" fillId="0" borderId="13" xfId="0" applyFont="1" applyFill="1" applyBorder="1" applyAlignment="1">
      <alignment horizontal="left" vertical="top" wrapText="1"/>
    </xf>
    <xf numFmtId="0" fontId="2" fillId="0" borderId="13" xfId="0" applyFont="1" applyFill="1" applyBorder="1" applyAlignment="1">
      <alignment horizontal="left" vertical="top" wrapText="1"/>
    </xf>
    <xf numFmtId="0" fontId="27" fillId="0" borderId="0" xfId="0" applyFont="1" applyAlignment="1">
      <alignment horizontal="left"/>
    </xf>
    <xf numFmtId="0" fontId="3" fillId="3" borderId="5" xfId="0" applyFont="1" applyFill="1" applyBorder="1" applyAlignment="1">
      <alignment wrapText="1"/>
    </xf>
    <xf numFmtId="0" fontId="3" fillId="3" borderId="5" xfId="0" applyFont="1" applyFill="1" applyBorder="1" applyAlignment="1">
      <alignment horizontal="centerContinuous" vertical="center" wrapText="1"/>
    </xf>
    <xf numFmtId="4" fontId="3" fillId="3" borderId="5"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10" xfId="0" applyFont="1" applyBorder="1" applyAlignment="1">
      <alignment horizontal="left" vertical="top" wrapText="1"/>
    </xf>
    <xf numFmtId="0" fontId="0" fillId="0" borderId="0" xfId="0" applyFont="1" applyAlignment="1">
      <alignment horizontal="left"/>
    </xf>
    <xf numFmtId="0" fontId="1" fillId="7" borderId="8" xfId="0" applyFont="1" applyFill="1" applyBorder="1" applyAlignment="1">
      <alignment horizontal="left" vertical="center"/>
    </xf>
    <xf numFmtId="3" fontId="1" fillId="0" borderId="12" xfId="0" applyNumberFormat="1" applyFont="1" applyBorder="1" applyAlignment="1">
      <alignment horizontal="left" vertical="top" wrapText="1"/>
    </xf>
    <xf numFmtId="0" fontId="10" fillId="3" borderId="5" xfId="0" applyFont="1" applyFill="1" applyBorder="1" applyAlignment="1">
      <alignment horizontal="left" vertical="center" wrapText="1"/>
    </xf>
    <xf numFmtId="0" fontId="28" fillId="0" borderId="0" xfId="0" applyFont="1" applyFill="1" applyAlignment="1">
      <alignment horizontal="left"/>
    </xf>
    <xf numFmtId="0" fontId="29" fillId="0" borderId="0" xfId="0" applyFont="1" applyFill="1" applyAlignment="1">
      <alignment horizontal="left"/>
    </xf>
    <xf numFmtId="0" fontId="18" fillId="10" borderId="10" xfId="0" applyFont="1" applyFill="1" applyBorder="1" applyAlignment="1">
      <alignment horizontal="center" vertical="center" wrapText="1"/>
    </xf>
    <xf numFmtId="4" fontId="10" fillId="3" borderId="5" xfId="0" applyNumberFormat="1" applyFont="1" applyFill="1" applyBorder="1" applyAlignment="1">
      <alignment horizontal="center" vertical="center"/>
    </xf>
    <xf numFmtId="0" fontId="1" fillId="5" borderId="2" xfId="0" applyFont="1" applyFill="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0" fontId="1" fillId="5" borderId="5" xfId="0" applyFont="1" applyFill="1" applyBorder="1" applyAlignment="1" applyProtection="1">
      <alignment horizontal="left" vertical="top" wrapText="1"/>
      <protection locked="0"/>
    </xf>
    <xf numFmtId="0" fontId="2" fillId="5" borderId="5" xfId="0" applyFont="1" applyFill="1" applyBorder="1" applyAlignment="1" applyProtection="1">
      <alignment horizontal="left" vertical="top" wrapText="1"/>
      <protection locked="0"/>
    </xf>
    <xf numFmtId="4" fontId="1" fillId="6" borderId="4" xfId="0" applyNumberFormat="1" applyFont="1" applyFill="1" applyBorder="1" applyAlignment="1" applyProtection="1">
      <alignment horizontal="center" vertical="center" wrapText="1"/>
      <protection locked="0"/>
    </xf>
    <xf numFmtId="0" fontId="1" fillId="5" borderId="13"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6" xfId="0" applyFont="1" applyFill="1" applyBorder="1" applyAlignment="1" applyProtection="1">
      <alignment horizontal="left" vertical="top" wrapText="1"/>
      <protection locked="0"/>
    </xf>
    <xf numFmtId="4" fontId="1" fillId="6" borderId="6" xfId="0" applyNumberFormat="1" applyFont="1" applyFill="1" applyBorder="1" applyAlignment="1" applyProtection="1">
      <alignment horizontal="center" vertical="center" wrapText="1"/>
      <protection locked="0"/>
    </xf>
    <xf numFmtId="0" fontId="1" fillId="5" borderId="9"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wrapText="1"/>
      <protection locked="0"/>
    </xf>
    <xf numFmtId="0" fontId="1" fillId="5" borderId="2"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left" vertical="center"/>
      <protection locked="0"/>
    </xf>
    <xf numFmtId="0" fontId="18" fillId="9" borderId="9" xfId="0" applyFont="1" applyFill="1" applyBorder="1" applyAlignment="1" applyProtection="1">
      <alignment horizontal="left" vertical="top" wrapText="1"/>
      <protection locked="0"/>
    </xf>
    <xf numFmtId="0" fontId="22" fillId="9" borderId="10" xfId="0" applyFont="1" applyFill="1" applyBorder="1" applyAlignment="1" applyProtection="1">
      <alignment horizontal="left" vertical="top" wrapText="1"/>
      <protection locked="0"/>
    </xf>
    <xf numFmtId="0" fontId="18" fillId="9" borderId="5" xfId="0" applyFont="1" applyFill="1" applyBorder="1" applyAlignment="1" applyProtection="1">
      <alignment horizontal="left" vertical="top" wrapText="1"/>
      <protection locked="0"/>
    </xf>
    <xf numFmtId="4" fontId="18" fillId="10" borderId="12" xfId="0" applyNumberFormat="1" applyFont="1" applyFill="1" applyBorder="1" applyAlignment="1" applyProtection="1">
      <alignment horizontal="center" vertical="center" wrapText="1"/>
      <protection locked="0"/>
    </xf>
    <xf numFmtId="0" fontId="18" fillId="9" borderId="11" xfId="0" applyFont="1" applyFill="1" applyBorder="1" applyAlignment="1" applyProtection="1">
      <alignment horizontal="left" vertical="top" wrapText="1"/>
      <protection locked="0"/>
    </xf>
    <xf numFmtId="0" fontId="29" fillId="0" borderId="0" xfId="0" applyFont="1" applyAlignment="1">
      <alignment horizontal="left"/>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2" fillId="5" borderId="2" xfId="0" applyFont="1" applyFill="1" applyBorder="1" applyAlignment="1" applyProtection="1">
      <alignment horizontal="center" vertical="top" wrapText="1"/>
      <protection locked="0"/>
    </xf>
    <xf numFmtId="0" fontId="2" fillId="5" borderId="6" xfId="0" applyFont="1" applyFill="1" applyBorder="1" applyAlignment="1" applyProtection="1">
      <alignment horizontal="center" vertical="top" wrapText="1"/>
      <protection locked="0"/>
    </xf>
  </cellXfs>
  <cellStyles count="2">
    <cellStyle name="Excel Built-in Normal" xfId="1"/>
    <cellStyle name="Normální"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3"/>
  <sheetViews>
    <sheetView tabSelected="1" view="pageBreakPreview" topLeftCell="A95" zoomScale="40" zoomScaleNormal="100" zoomScaleSheetLayoutView="40" zoomScalePageLayoutView="150" workbookViewId="0">
      <selection activeCell="B172" sqref="B172"/>
    </sheetView>
  </sheetViews>
  <sheetFormatPr defaultColWidth="8.81640625" defaultRowHeight="14.5"/>
  <cols>
    <col min="1" max="1" width="34.54296875" style="4" customWidth="1"/>
    <col min="2" max="2" width="107.54296875" style="4" customWidth="1"/>
    <col min="3" max="3" width="29.54296875" style="4" customWidth="1"/>
    <col min="4" max="4" width="94.453125" style="4" customWidth="1"/>
    <col min="5" max="5" width="5.26953125" customWidth="1"/>
  </cols>
  <sheetData>
    <row r="1" spans="1:4" ht="18.5">
      <c r="A1" s="118" t="s">
        <v>102</v>
      </c>
      <c r="B1" s="80"/>
      <c r="C1" s="22"/>
    </row>
    <row r="2" spans="1:4" s="42" customFormat="1">
      <c r="A2" s="22"/>
      <c r="B2" s="80"/>
      <c r="C2" s="22"/>
      <c r="D2" s="43"/>
    </row>
    <row r="3" spans="1:4" s="2" customFormat="1" ht="18.5">
      <c r="A3" s="95" t="s">
        <v>12</v>
      </c>
      <c r="B3" s="96" t="s">
        <v>83</v>
      </c>
      <c r="C3" s="17"/>
      <c r="D3" s="3"/>
    </row>
    <row r="4" spans="1:4" s="2" customFormat="1" ht="18.5">
      <c r="A4" s="95"/>
      <c r="B4" s="96"/>
      <c r="C4" s="17"/>
      <c r="D4" s="3"/>
    </row>
    <row r="5" spans="1:4" s="2" customFormat="1" ht="13">
      <c r="A5" s="23" t="s">
        <v>14</v>
      </c>
      <c r="B5" s="3"/>
      <c r="C5" s="23"/>
      <c r="D5" s="3"/>
    </row>
    <row r="6" spans="1:4" s="2" customFormat="1" ht="13">
      <c r="A6" s="18" t="s">
        <v>15</v>
      </c>
      <c r="B6" s="3"/>
      <c r="C6" s="18"/>
      <c r="D6" s="3"/>
    </row>
    <row r="7" spans="1:4" s="1" customFormat="1" ht="13">
      <c r="A7" s="18" t="s">
        <v>16</v>
      </c>
      <c r="B7" s="8"/>
      <c r="C7" s="18"/>
      <c r="D7" s="8"/>
    </row>
    <row r="8" spans="1:4" s="1" customFormat="1" ht="13">
      <c r="A8" s="18" t="s">
        <v>17</v>
      </c>
      <c r="B8" s="8"/>
      <c r="C8" s="18"/>
      <c r="D8" s="8"/>
    </row>
    <row r="9" spans="1:4" s="1" customFormat="1" ht="13">
      <c r="A9" s="18" t="s">
        <v>18</v>
      </c>
      <c r="B9" s="8"/>
      <c r="C9" s="18"/>
      <c r="D9" s="8"/>
    </row>
    <row r="10" spans="1:4" s="1" customFormat="1" ht="13">
      <c r="A10" s="18" t="s">
        <v>19</v>
      </c>
      <c r="B10" s="8"/>
      <c r="C10" s="18"/>
      <c r="D10" s="8"/>
    </row>
    <row r="11" spans="1:4" s="1" customFormat="1" ht="13">
      <c r="A11" s="18" t="s">
        <v>2</v>
      </c>
      <c r="B11" s="8"/>
      <c r="C11" s="18"/>
      <c r="D11" s="8"/>
    </row>
    <row r="12" spans="1:4" s="1" customFormat="1" ht="13">
      <c r="A12" s="18" t="s">
        <v>84</v>
      </c>
      <c r="B12" s="8"/>
      <c r="C12" s="18"/>
      <c r="D12" s="8"/>
    </row>
    <row r="13" spans="1:4" s="1" customFormat="1" ht="13">
      <c r="A13" s="18"/>
      <c r="B13" s="8"/>
      <c r="C13" s="18"/>
      <c r="D13" s="8"/>
    </row>
    <row r="14" spans="1:4" s="39" customFormat="1">
      <c r="A14" s="80" t="s">
        <v>31</v>
      </c>
      <c r="B14" s="42"/>
      <c r="C14" s="42"/>
      <c r="D14" s="40"/>
    </row>
    <row r="15" spans="1:4" s="39" customFormat="1">
      <c r="A15" s="80" t="s">
        <v>1</v>
      </c>
      <c r="B15" s="42"/>
      <c r="C15" s="42"/>
      <c r="D15" s="40"/>
    </row>
    <row r="16" spans="1:4" s="39" customFormat="1">
      <c r="A16" s="80" t="s">
        <v>0</v>
      </c>
      <c r="B16" s="43"/>
      <c r="C16" s="43"/>
      <c r="D16" s="43"/>
    </row>
    <row r="17" spans="1:4" s="39" customFormat="1">
      <c r="A17" s="80" t="s">
        <v>29</v>
      </c>
      <c r="B17" s="42"/>
      <c r="C17" s="42"/>
      <c r="D17" s="40"/>
    </row>
    <row r="18" spans="1:4" s="39" customFormat="1">
      <c r="A18" s="80" t="s">
        <v>30</v>
      </c>
      <c r="B18" s="42"/>
      <c r="C18" s="42"/>
      <c r="D18" s="40"/>
    </row>
    <row r="19" spans="1:4" s="39" customFormat="1">
      <c r="A19" s="80" t="s">
        <v>85</v>
      </c>
      <c r="B19" s="40"/>
      <c r="C19" s="41"/>
      <c r="D19" s="40"/>
    </row>
    <row r="20" spans="1:4" s="39" customFormat="1">
      <c r="A20" s="43"/>
      <c r="B20" s="40"/>
      <c r="C20" s="41"/>
      <c r="D20" s="40"/>
    </row>
    <row r="21" spans="1:4" s="39" customFormat="1">
      <c r="A21" s="45"/>
      <c r="B21" s="40"/>
      <c r="C21" s="41"/>
      <c r="D21" s="40"/>
    </row>
    <row r="22" spans="1:4" s="10" customFormat="1" ht="15.5">
      <c r="A22" s="85" t="s">
        <v>142</v>
      </c>
      <c r="B22" s="13"/>
      <c r="C22" s="21"/>
      <c r="D22" s="21"/>
    </row>
    <row r="23" spans="1:4" s="10" customFormat="1">
      <c r="A23" s="21"/>
      <c r="B23" s="21"/>
      <c r="C23" s="21"/>
      <c r="D23" s="21"/>
    </row>
    <row r="24" spans="1:4" s="10" customFormat="1">
      <c r="A24" s="9" t="s">
        <v>10</v>
      </c>
      <c r="B24" s="8"/>
      <c r="C24" s="9"/>
      <c r="D24" s="8"/>
    </row>
    <row r="25" spans="1:4" s="10" customFormat="1">
      <c r="A25" s="7" t="s">
        <v>63</v>
      </c>
      <c r="B25" s="37" t="s">
        <v>26</v>
      </c>
      <c r="C25" s="25" t="s">
        <v>23</v>
      </c>
      <c r="D25" s="24" t="s">
        <v>24</v>
      </c>
    </row>
    <row r="26" spans="1:4" s="10" customFormat="1" ht="264.75" customHeight="1">
      <c r="A26" s="12" t="s">
        <v>33</v>
      </c>
      <c r="B26" s="11" t="s">
        <v>122</v>
      </c>
      <c r="C26" s="99"/>
      <c r="D26" s="100"/>
    </row>
    <row r="27" spans="1:4" s="10" customFormat="1" ht="68.25" customHeight="1" thickBot="1">
      <c r="A27" s="31"/>
      <c r="B27" s="71" t="s">
        <v>120</v>
      </c>
      <c r="C27" s="101"/>
      <c r="D27" s="102"/>
    </row>
    <row r="28" spans="1:4" s="10" customFormat="1" ht="15" thickTop="1">
      <c r="A28" s="15" t="s">
        <v>13</v>
      </c>
      <c r="B28" s="16">
        <v>8</v>
      </c>
      <c r="C28" s="75" t="s">
        <v>25</v>
      </c>
      <c r="D28" s="103"/>
    </row>
    <row r="29" spans="1:4" s="10" customFormat="1">
      <c r="A29" s="3"/>
      <c r="B29" s="3"/>
      <c r="C29" s="27" t="s">
        <v>39</v>
      </c>
      <c r="D29" s="28">
        <f>(B28*D28)</f>
        <v>0</v>
      </c>
    </row>
    <row r="30" spans="1:4" s="10" customFormat="1">
      <c r="A30" s="43"/>
      <c r="B30" s="43"/>
      <c r="C30" s="35"/>
      <c r="D30" s="36"/>
    </row>
    <row r="31" spans="1:4" s="10" customFormat="1">
      <c r="A31" s="9" t="s">
        <v>11</v>
      </c>
      <c r="B31" s="40"/>
      <c r="C31" s="9"/>
      <c r="D31" s="40"/>
    </row>
    <row r="32" spans="1:4" s="10" customFormat="1" ht="26">
      <c r="A32" s="7" t="s">
        <v>148</v>
      </c>
      <c r="B32" s="6" t="s">
        <v>26</v>
      </c>
      <c r="C32" s="25" t="s">
        <v>23</v>
      </c>
      <c r="D32" s="24" t="s">
        <v>24</v>
      </c>
    </row>
    <row r="33" spans="1:4" s="10" customFormat="1" ht="53" thickBot="1">
      <c r="A33" s="12" t="s">
        <v>110</v>
      </c>
      <c r="B33" s="71" t="s">
        <v>111</v>
      </c>
      <c r="C33" s="104"/>
      <c r="D33" s="100"/>
    </row>
    <row r="34" spans="1:4" s="10" customFormat="1" ht="15" thickTop="1">
      <c r="A34" s="15" t="s">
        <v>13</v>
      </c>
      <c r="B34" s="16">
        <v>4</v>
      </c>
      <c r="C34" s="75" t="s">
        <v>25</v>
      </c>
      <c r="D34" s="103"/>
    </row>
    <row r="35" spans="1:4" s="10" customFormat="1">
      <c r="A35" s="19"/>
      <c r="B35" s="20"/>
      <c r="C35" s="27" t="s">
        <v>43</v>
      </c>
      <c r="D35" s="29">
        <f>(B34*D34)</f>
        <v>0</v>
      </c>
    </row>
    <row r="36" spans="1:4" s="10" customFormat="1">
      <c r="A36" s="43"/>
      <c r="B36" s="43"/>
      <c r="C36" s="43"/>
      <c r="D36" s="43"/>
    </row>
    <row r="37" spans="1:4" s="10" customFormat="1">
      <c r="A37" s="9" t="s">
        <v>20</v>
      </c>
      <c r="B37" s="40"/>
      <c r="C37" s="9"/>
      <c r="D37" s="40"/>
    </row>
    <row r="38" spans="1:4" s="10" customFormat="1" ht="26">
      <c r="A38" s="7" t="s">
        <v>40</v>
      </c>
      <c r="B38" s="6" t="s">
        <v>26</v>
      </c>
      <c r="C38" s="25" t="s">
        <v>23</v>
      </c>
      <c r="D38" s="24" t="s">
        <v>24</v>
      </c>
    </row>
    <row r="39" spans="1:4" s="10" customFormat="1" ht="251.25" customHeight="1">
      <c r="A39" s="53" t="s">
        <v>33</v>
      </c>
      <c r="B39" s="11" t="s">
        <v>123</v>
      </c>
      <c r="C39" s="99"/>
      <c r="D39" s="100"/>
    </row>
    <row r="40" spans="1:4" s="10" customFormat="1" ht="79" customHeight="1" thickBot="1">
      <c r="A40" s="12" t="s">
        <v>27</v>
      </c>
      <c r="B40" s="71" t="s">
        <v>119</v>
      </c>
      <c r="C40" s="101"/>
      <c r="D40" s="102"/>
    </row>
    <row r="41" spans="1:4" s="10" customFormat="1" ht="15" thickTop="1">
      <c r="A41" s="15" t="s">
        <v>13</v>
      </c>
      <c r="B41" s="16">
        <v>2</v>
      </c>
      <c r="C41" s="75" t="s">
        <v>25</v>
      </c>
      <c r="D41" s="103"/>
    </row>
    <row r="42" spans="1:4" s="10" customFormat="1">
      <c r="A42" s="3"/>
      <c r="B42" s="3"/>
      <c r="C42" s="27" t="s">
        <v>9</v>
      </c>
      <c r="D42" s="28">
        <f>(B41*D41)</f>
        <v>0</v>
      </c>
    </row>
    <row r="43" spans="1:4" s="10" customFormat="1">
      <c r="A43" s="43"/>
      <c r="B43" s="43"/>
      <c r="C43" s="35"/>
      <c r="D43" s="36"/>
    </row>
    <row r="44" spans="1:4" s="10" customFormat="1">
      <c r="A44" s="9" t="s">
        <v>21</v>
      </c>
      <c r="B44" s="40"/>
      <c r="C44" s="9"/>
      <c r="D44" s="40"/>
    </row>
    <row r="45" spans="1:4" s="10" customFormat="1" ht="26">
      <c r="A45" s="7" t="s">
        <v>149</v>
      </c>
      <c r="B45" s="6" t="s">
        <v>26</v>
      </c>
      <c r="C45" s="25" t="s">
        <v>23</v>
      </c>
      <c r="D45" s="24" t="s">
        <v>24</v>
      </c>
    </row>
    <row r="46" spans="1:4" s="10" customFormat="1" ht="59" customHeight="1" thickBot="1">
      <c r="A46" s="12" t="s">
        <v>110</v>
      </c>
      <c r="B46" s="71" t="s">
        <v>127</v>
      </c>
      <c r="C46" s="104"/>
      <c r="D46" s="100"/>
    </row>
    <row r="47" spans="1:4" s="10" customFormat="1" ht="15" thickTop="1">
      <c r="A47" s="15" t="s">
        <v>13</v>
      </c>
      <c r="B47" s="16">
        <v>1</v>
      </c>
      <c r="C47" s="75" t="s">
        <v>25</v>
      </c>
      <c r="D47" s="103"/>
    </row>
    <row r="48" spans="1:4" s="10" customFormat="1">
      <c r="A48" s="19"/>
      <c r="B48" s="20"/>
      <c r="C48" s="27" t="s">
        <v>25</v>
      </c>
      <c r="D48" s="29">
        <f>(B47*D47)</f>
        <v>0</v>
      </c>
    </row>
    <row r="49" spans="1:5" s="10" customFormat="1">
      <c r="A49" s="43"/>
      <c r="B49" s="43"/>
      <c r="C49" s="43"/>
      <c r="D49" s="43"/>
    </row>
    <row r="50" spans="1:5" s="10" customFormat="1" ht="58">
      <c r="A50" s="43"/>
      <c r="B50" s="43"/>
      <c r="C50" s="87" t="s">
        <v>156</v>
      </c>
      <c r="D50" s="88">
        <f>SUM(D29,D35,D42,D48)</f>
        <v>0</v>
      </c>
    </row>
    <row r="51" spans="1:5" s="10" customFormat="1">
      <c r="A51" s="43"/>
      <c r="B51" s="43"/>
      <c r="C51" s="43"/>
      <c r="D51" s="43"/>
    </row>
    <row r="52" spans="1:5" s="10" customFormat="1" ht="15.5">
      <c r="A52" s="17" t="s">
        <v>143</v>
      </c>
      <c r="B52" s="43"/>
      <c r="C52" s="43"/>
      <c r="D52" s="43"/>
    </row>
    <row r="53" spans="1:5" s="10" customFormat="1">
      <c r="A53" s="43"/>
      <c r="B53" s="43"/>
      <c r="C53" s="43"/>
      <c r="D53" s="43"/>
    </row>
    <row r="54" spans="1:5" s="1" customFormat="1">
      <c r="A54" s="9" t="s">
        <v>22</v>
      </c>
      <c r="B54" s="8"/>
      <c r="C54" s="9"/>
      <c r="D54" s="8"/>
    </row>
    <row r="55" spans="1:5" s="5" customFormat="1" ht="26">
      <c r="A55" s="7" t="s">
        <v>34</v>
      </c>
      <c r="B55" s="6" t="s">
        <v>26</v>
      </c>
      <c r="C55" s="25" t="s">
        <v>23</v>
      </c>
      <c r="D55" s="24" t="s">
        <v>24</v>
      </c>
    </row>
    <row r="56" spans="1:5" s="2" customFormat="1" ht="215" customHeight="1">
      <c r="A56" s="31" t="s">
        <v>33</v>
      </c>
      <c r="B56" s="32" t="s">
        <v>124</v>
      </c>
      <c r="C56" s="99"/>
      <c r="D56" s="100"/>
      <c r="E56" s="52"/>
    </row>
    <row r="57" spans="1:5" s="2" customFormat="1" ht="81.5" customHeight="1" thickBot="1">
      <c r="A57" s="12" t="s">
        <v>27</v>
      </c>
      <c r="B57" s="71" t="s">
        <v>125</v>
      </c>
      <c r="C57" s="101"/>
      <c r="D57" s="100"/>
    </row>
    <row r="58" spans="1:5" s="2" customFormat="1" ht="13.5" thickTop="1">
      <c r="A58" s="15" t="s">
        <v>13</v>
      </c>
      <c r="B58" s="16">
        <v>10</v>
      </c>
      <c r="C58" s="75" t="s">
        <v>25</v>
      </c>
      <c r="D58" s="103"/>
    </row>
    <row r="59" spans="1:5" s="2" customFormat="1" ht="13">
      <c r="A59" s="3"/>
      <c r="B59" s="3"/>
      <c r="C59" s="27" t="s">
        <v>104</v>
      </c>
      <c r="D59" s="28">
        <f>(B58*D58)</f>
        <v>0</v>
      </c>
    </row>
    <row r="60" spans="1:5" s="2" customFormat="1" ht="13">
      <c r="A60" s="3"/>
      <c r="B60" s="3"/>
      <c r="C60" s="3"/>
      <c r="D60" s="3"/>
    </row>
    <row r="61" spans="1:5" s="2" customFormat="1">
      <c r="A61" s="9" t="s">
        <v>3</v>
      </c>
      <c r="B61" s="40"/>
      <c r="C61" s="9"/>
      <c r="D61" s="40"/>
    </row>
    <row r="62" spans="1:5" s="2" customFormat="1" ht="26">
      <c r="A62" s="7" t="s">
        <v>150</v>
      </c>
      <c r="B62" s="6" t="s">
        <v>26</v>
      </c>
      <c r="C62" s="25" t="s">
        <v>23</v>
      </c>
      <c r="D62" s="24" t="s">
        <v>24</v>
      </c>
    </row>
    <row r="63" spans="1:5" s="2" customFormat="1" ht="55" customHeight="1" thickBot="1">
      <c r="A63" s="12" t="s">
        <v>110</v>
      </c>
      <c r="B63" s="71" t="s">
        <v>126</v>
      </c>
      <c r="C63" s="104"/>
      <c r="D63" s="100"/>
    </row>
    <row r="64" spans="1:5" s="2" customFormat="1" ht="13.5" thickTop="1">
      <c r="A64" s="15" t="s">
        <v>13</v>
      </c>
      <c r="B64" s="16">
        <v>1</v>
      </c>
      <c r="C64" s="75" t="s">
        <v>25</v>
      </c>
      <c r="D64" s="103"/>
    </row>
    <row r="65" spans="1:4" s="2" customFormat="1" ht="13">
      <c r="A65" s="19"/>
      <c r="B65" s="20"/>
      <c r="C65" s="27" t="s">
        <v>25</v>
      </c>
      <c r="D65" s="29">
        <f>(B64*D64)</f>
        <v>0</v>
      </c>
    </row>
    <row r="66" spans="1:4" s="2" customFormat="1">
      <c r="A66" s="43"/>
      <c r="B66" s="43"/>
      <c r="C66" s="43"/>
      <c r="D66" s="43"/>
    </row>
    <row r="67" spans="1:4" s="2" customFormat="1">
      <c r="A67" s="9" t="s">
        <v>4</v>
      </c>
      <c r="B67" s="40"/>
      <c r="C67" s="9"/>
      <c r="D67" s="40"/>
    </row>
    <row r="68" spans="1:4" s="2" customFormat="1" ht="26">
      <c r="A68" s="7" t="s">
        <v>151</v>
      </c>
      <c r="B68" s="6" t="s">
        <v>26</v>
      </c>
      <c r="C68" s="25" t="s">
        <v>23</v>
      </c>
      <c r="D68" s="24" t="s">
        <v>24</v>
      </c>
    </row>
    <row r="69" spans="1:4" s="2" customFormat="1" ht="52.5" thickBot="1">
      <c r="A69" s="12" t="s">
        <v>110</v>
      </c>
      <c r="B69" s="71" t="s">
        <v>127</v>
      </c>
      <c r="C69" s="104"/>
      <c r="D69" s="100"/>
    </row>
    <row r="70" spans="1:4" s="2" customFormat="1" ht="13.5" thickTop="1">
      <c r="A70" s="15" t="s">
        <v>13</v>
      </c>
      <c r="B70" s="16">
        <v>1</v>
      </c>
      <c r="C70" s="75" t="s">
        <v>25</v>
      </c>
      <c r="D70" s="103"/>
    </row>
    <row r="71" spans="1:4" s="2" customFormat="1" ht="13">
      <c r="A71" s="19"/>
      <c r="B71" s="20"/>
      <c r="C71" s="27" t="s">
        <v>25</v>
      </c>
      <c r="D71" s="29">
        <f>(B70*D70)</f>
        <v>0</v>
      </c>
    </row>
    <row r="72" spans="1:4" s="2" customFormat="1">
      <c r="A72" s="43"/>
      <c r="B72" s="43"/>
      <c r="C72" s="43"/>
      <c r="D72" s="43"/>
    </row>
    <row r="73" spans="1:4" s="1" customFormat="1">
      <c r="A73" s="9" t="s">
        <v>5</v>
      </c>
      <c r="B73" s="40"/>
      <c r="C73" s="9"/>
      <c r="D73" s="40"/>
    </row>
    <row r="74" spans="1:4" s="5" customFormat="1" ht="26">
      <c r="A74" s="7" t="s">
        <v>40</v>
      </c>
      <c r="B74" s="6" t="s">
        <v>26</v>
      </c>
      <c r="C74" s="25" t="s">
        <v>23</v>
      </c>
      <c r="D74" s="24" t="s">
        <v>24</v>
      </c>
    </row>
    <row r="75" spans="1:4" s="2" customFormat="1" ht="251.25" customHeight="1">
      <c r="A75" s="53" t="s">
        <v>33</v>
      </c>
      <c r="B75" s="11" t="s">
        <v>128</v>
      </c>
      <c r="C75" s="99"/>
      <c r="D75" s="100"/>
    </row>
    <row r="76" spans="1:4" s="2" customFormat="1" ht="67" customHeight="1" thickBot="1">
      <c r="A76" s="12" t="s">
        <v>27</v>
      </c>
      <c r="B76" s="71" t="s">
        <v>129</v>
      </c>
      <c r="C76" s="101"/>
      <c r="D76" s="100"/>
    </row>
    <row r="77" spans="1:4" s="2" customFormat="1" ht="13.5" thickTop="1">
      <c r="A77" s="15" t="s">
        <v>13</v>
      </c>
      <c r="B77" s="16">
        <v>8</v>
      </c>
      <c r="C77" s="75" t="s">
        <v>25</v>
      </c>
      <c r="D77" s="103"/>
    </row>
    <row r="78" spans="1:4" s="14" customFormat="1" ht="13">
      <c r="A78" s="19"/>
      <c r="B78" s="20"/>
      <c r="C78" s="27" t="s">
        <v>39</v>
      </c>
      <c r="D78" s="29">
        <f>(B77*D77)</f>
        <v>0</v>
      </c>
    </row>
    <row r="80" spans="1:4" s="2" customFormat="1">
      <c r="A80" s="9" t="s">
        <v>6</v>
      </c>
      <c r="B80" s="40"/>
      <c r="C80" s="9"/>
      <c r="D80" s="40"/>
    </row>
    <row r="81" spans="1:4" s="2" customFormat="1" ht="26">
      <c r="A81" s="7" t="s">
        <v>152</v>
      </c>
      <c r="B81" s="6" t="s">
        <v>26</v>
      </c>
      <c r="C81" s="25" t="s">
        <v>23</v>
      </c>
      <c r="D81" s="24" t="s">
        <v>24</v>
      </c>
    </row>
    <row r="82" spans="1:4" s="2" customFormat="1" ht="51" customHeight="1" thickBot="1">
      <c r="A82" s="12" t="s">
        <v>110</v>
      </c>
      <c r="B82" s="71" t="s">
        <v>127</v>
      </c>
      <c r="C82" s="104"/>
      <c r="D82" s="100"/>
    </row>
    <row r="83" spans="1:4" s="2" customFormat="1" ht="13.5" thickTop="1">
      <c r="A83" s="15" t="s">
        <v>13</v>
      </c>
      <c r="B83" s="16">
        <v>4</v>
      </c>
      <c r="C83" s="75" t="s">
        <v>25</v>
      </c>
      <c r="D83" s="103"/>
    </row>
    <row r="84" spans="1:4" s="2" customFormat="1" ht="13">
      <c r="A84" s="19"/>
      <c r="B84" s="20"/>
      <c r="C84" s="27" t="s">
        <v>43</v>
      </c>
      <c r="D84" s="29">
        <f>(B83*D83)</f>
        <v>0</v>
      </c>
    </row>
    <row r="85" spans="1:4" s="2" customFormat="1">
      <c r="A85" s="43"/>
      <c r="B85" s="43"/>
      <c r="C85" s="43"/>
      <c r="D85" s="43"/>
    </row>
    <row r="86" spans="1:4" s="1" customFormat="1">
      <c r="A86" s="9" t="s">
        <v>7</v>
      </c>
      <c r="B86" s="8"/>
      <c r="C86" s="9"/>
      <c r="D86" s="8"/>
    </row>
    <row r="87" spans="1:4" s="5" customFormat="1" ht="13">
      <c r="A87" s="7" t="s">
        <v>41</v>
      </c>
      <c r="B87" s="6" t="s">
        <v>26</v>
      </c>
      <c r="C87" s="25" t="s">
        <v>23</v>
      </c>
      <c r="D87" s="24" t="s">
        <v>24</v>
      </c>
    </row>
    <row r="88" spans="1:4" s="2" customFormat="1" ht="132" customHeight="1">
      <c r="A88" s="12" t="s">
        <v>33</v>
      </c>
      <c r="B88" s="11" t="s">
        <v>130</v>
      </c>
      <c r="C88" s="99"/>
      <c r="D88" s="100"/>
    </row>
    <row r="89" spans="1:4" s="2" customFormat="1" ht="58" customHeight="1" thickBot="1">
      <c r="A89" s="46" t="s">
        <v>27</v>
      </c>
      <c r="B89" s="47" t="s">
        <v>131</v>
      </c>
      <c r="C89" s="101"/>
      <c r="D89" s="105"/>
    </row>
    <row r="90" spans="1:4" s="2" customFormat="1" ht="13.5" thickTop="1">
      <c r="A90" s="15" t="s">
        <v>13</v>
      </c>
      <c r="B90" s="16">
        <v>5</v>
      </c>
      <c r="C90" s="75" t="s">
        <v>25</v>
      </c>
      <c r="D90" s="103"/>
    </row>
    <row r="91" spans="1:4">
      <c r="C91" s="27" t="s">
        <v>42</v>
      </c>
      <c r="D91" s="30">
        <f>(B90*D90)</f>
        <v>0</v>
      </c>
    </row>
    <row r="93" spans="1:4" s="42" customFormat="1">
      <c r="A93" s="9" t="s">
        <v>8</v>
      </c>
      <c r="B93" s="40"/>
      <c r="C93" s="9"/>
      <c r="D93" s="40"/>
    </row>
    <row r="94" spans="1:4" s="42" customFormat="1" ht="26">
      <c r="A94" s="7" t="s">
        <v>153</v>
      </c>
      <c r="B94" s="6" t="s">
        <v>26</v>
      </c>
      <c r="C94" s="25" t="s">
        <v>23</v>
      </c>
      <c r="D94" s="24" t="s">
        <v>24</v>
      </c>
    </row>
    <row r="95" spans="1:4" s="42" customFormat="1" ht="53" thickBot="1">
      <c r="A95" s="12" t="s">
        <v>110</v>
      </c>
      <c r="B95" s="71" t="s">
        <v>132</v>
      </c>
      <c r="C95" s="104"/>
      <c r="D95" s="100"/>
    </row>
    <row r="96" spans="1:4" s="42" customFormat="1" ht="15" thickTop="1">
      <c r="A96" s="15" t="s">
        <v>13</v>
      </c>
      <c r="B96" s="16">
        <v>3</v>
      </c>
      <c r="C96" s="75" t="s">
        <v>25</v>
      </c>
      <c r="D96" s="103"/>
    </row>
    <row r="97" spans="1:4" s="42" customFormat="1">
      <c r="A97" s="19"/>
      <c r="B97" s="20"/>
      <c r="C97" s="27" t="s">
        <v>112</v>
      </c>
      <c r="D97" s="29">
        <f>(B96*D96)</f>
        <v>0</v>
      </c>
    </row>
    <row r="98" spans="1:4" s="42" customFormat="1">
      <c r="A98" s="43"/>
      <c r="B98" s="43"/>
      <c r="C98" s="43"/>
      <c r="D98" s="43"/>
    </row>
    <row r="99" spans="1:4" s="1" customFormat="1">
      <c r="A99" s="9" t="s">
        <v>28</v>
      </c>
      <c r="B99" s="8"/>
      <c r="C99" s="9"/>
      <c r="D99" s="8"/>
    </row>
    <row r="100" spans="1:4" s="5" customFormat="1" ht="13">
      <c r="A100" s="7" t="s">
        <v>44</v>
      </c>
      <c r="B100" s="6" t="s">
        <v>26</v>
      </c>
      <c r="C100" s="25" t="s">
        <v>23</v>
      </c>
      <c r="D100" s="24" t="s">
        <v>24</v>
      </c>
    </row>
    <row r="101" spans="1:4" s="2" customFormat="1" ht="145" customHeight="1">
      <c r="A101" s="31" t="s">
        <v>33</v>
      </c>
      <c r="B101" s="32" t="s">
        <v>45</v>
      </c>
      <c r="C101" s="99"/>
      <c r="D101" s="100"/>
    </row>
    <row r="102" spans="1:4" s="2" customFormat="1" ht="95.5" customHeight="1" thickBot="1">
      <c r="A102" s="81" t="s">
        <v>27</v>
      </c>
      <c r="B102" s="82" t="s">
        <v>133</v>
      </c>
      <c r="C102" s="101"/>
      <c r="D102" s="106"/>
    </row>
    <row r="103" spans="1:4" s="2" customFormat="1" ht="13.5" thickTop="1">
      <c r="A103" s="72" t="s">
        <v>13</v>
      </c>
      <c r="B103" s="73">
        <v>4</v>
      </c>
      <c r="C103" s="75" t="s">
        <v>25</v>
      </c>
      <c r="D103" s="103"/>
    </row>
    <row r="104" spans="1:4">
      <c r="C104" s="27" t="s">
        <v>43</v>
      </c>
      <c r="D104" s="30">
        <f>(B103*D103)</f>
        <v>0</v>
      </c>
    </row>
    <row r="106" spans="1:4" s="1" customFormat="1">
      <c r="A106" s="9" t="s">
        <v>32</v>
      </c>
      <c r="B106" s="8"/>
      <c r="C106" s="9"/>
      <c r="D106" s="8"/>
    </row>
    <row r="107" spans="1:4" s="5" customFormat="1" ht="13">
      <c r="A107" s="7" t="s">
        <v>46</v>
      </c>
      <c r="B107" s="6" t="s">
        <v>26</v>
      </c>
      <c r="C107" s="25" t="s">
        <v>23</v>
      </c>
      <c r="D107" s="24" t="s">
        <v>24</v>
      </c>
    </row>
    <row r="108" spans="1:4" s="33" customFormat="1" ht="164" customHeight="1">
      <c r="A108" s="34" t="s">
        <v>47</v>
      </c>
      <c r="B108" s="74" t="s">
        <v>134</v>
      </c>
      <c r="C108" s="99"/>
      <c r="D108" s="100"/>
    </row>
    <row r="109" spans="1:4" s="33" customFormat="1" ht="26.5" thickBot="1">
      <c r="A109" s="83" t="s">
        <v>27</v>
      </c>
      <c r="B109" s="84" t="s">
        <v>49</v>
      </c>
      <c r="C109" s="101"/>
      <c r="D109" s="106"/>
    </row>
    <row r="110" spans="1:4" s="2" customFormat="1" ht="13.5" thickTop="1">
      <c r="A110" s="72" t="s">
        <v>13</v>
      </c>
      <c r="B110" s="73">
        <v>2</v>
      </c>
      <c r="C110" s="75" t="s">
        <v>25</v>
      </c>
      <c r="D110" s="107"/>
    </row>
    <row r="111" spans="1:4">
      <c r="C111" s="27" t="s">
        <v>9</v>
      </c>
      <c r="D111" s="30">
        <f>(B110*D110)</f>
        <v>0</v>
      </c>
    </row>
    <row r="112" spans="1:4">
      <c r="C112" s="35"/>
      <c r="D112" s="36"/>
    </row>
    <row r="113" spans="1:4" s="1" customFormat="1">
      <c r="A113" s="9" t="s">
        <v>35</v>
      </c>
      <c r="B113" s="8"/>
      <c r="C113" s="9"/>
      <c r="D113" s="8"/>
    </row>
    <row r="114" spans="1:4" s="5" customFormat="1" ht="26">
      <c r="A114" s="7" t="s">
        <v>48</v>
      </c>
      <c r="B114" s="76" t="s">
        <v>26</v>
      </c>
      <c r="C114" s="25" t="s">
        <v>23</v>
      </c>
      <c r="D114" s="24" t="s">
        <v>24</v>
      </c>
    </row>
    <row r="115" spans="1:4" s="2" customFormat="1" ht="409.5" customHeight="1">
      <c r="A115" s="121" t="s">
        <v>50</v>
      </c>
      <c r="B115" s="119" t="s">
        <v>135</v>
      </c>
      <c r="C115" s="108"/>
      <c r="D115" s="123"/>
    </row>
    <row r="116" spans="1:4" s="2" customFormat="1" ht="130.5" customHeight="1">
      <c r="A116" s="122"/>
      <c r="B116" s="120"/>
      <c r="C116" s="109"/>
      <c r="D116" s="124"/>
    </row>
    <row r="117" spans="1:4" s="2" customFormat="1" ht="26.5" thickBot="1">
      <c r="A117" s="12" t="s">
        <v>27</v>
      </c>
      <c r="B117" s="48" t="s">
        <v>52</v>
      </c>
      <c r="C117" s="101"/>
      <c r="D117" s="100"/>
    </row>
    <row r="118" spans="1:4" s="2" customFormat="1" ht="13.5" thickTop="1">
      <c r="A118" s="15" t="s">
        <v>13</v>
      </c>
      <c r="B118" s="16">
        <v>1</v>
      </c>
      <c r="C118" s="75" t="s">
        <v>25</v>
      </c>
      <c r="D118" s="103"/>
    </row>
    <row r="119" spans="1:4" s="2" customFormat="1" ht="13">
      <c r="A119" s="3"/>
      <c r="B119" s="3"/>
      <c r="C119" s="27" t="s">
        <v>25</v>
      </c>
      <c r="D119" s="28">
        <f>(B118*D118)</f>
        <v>0</v>
      </c>
    </row>
    <row r="120" spans="1:4">
      <c r="C120" s="35"/>
      <c r="D120" s="36"/>
    </row>
    <row r="121" spans="1:4" s="1" customFormat="1">
      <c r="A121" s="9" t="s">
        <v>36</v>
      </c>
      <c r="B121" s="8"/>
      <c r="C121" s="9"/>
      <c r="D121" s="8"/>
    </row>
    <row r="122" spans="1:4" s="5" customFormat="1" ht="26">
      <c r="A122" s="7" t="s">
        <v>51</v>
      </c>
      <c r="B122" s="37" t="s">
        <v>26</v>
      </c>
      <c r="C122" s="25" t="s">
        <v>23</v>
      </c>
      <c r="D122" s="24" t="s">
        <v>24</v>
      </c>
    </row>
    <row r="123" spans="1:4" s="2" customFormat="1" ht="130">
      <c r="A123" s="12" t="s">
        <v>53</v>
      </c>
      <c r="B123" s="32" t="s">
        <v>109</v>
      </c>
      <c r="C123" s="99"/>
      <c r="D123" s="100"/>
    </row>
    <row r="124" spans="1:4" s="2" customFormat="1" ht="26.5" thickBot="1">
      <c r="A124" s="49"/>
      <c r="B124" s="51" t="s">
        <v>54</v>
      </c>
      <c r="C124" s="110"/>
      <c r="D124" s="106"/>
    </row>
    <row r="125" spans="1:4" s="2" customFormat="1" ht="13.5" thickTop="1">
      <c r="A125" s="15" t="s">
        <v>13</v>
      </c>
      <c r="B125" s="16">
        <v>1</v>
      </c>
      <c r="C125" s="26" t="s">
        <v>25</v>
      </c>
      <c r="D125" s="103"/>
    </row>
    <row r="126" spans="1:4" s="2" customFormat="1" ht="13">
      <c r="A126" s="3"/>
      <c r="B126" s="3"/>
      <c r="C126" s="27" t="s">
        <v>25</v>
      </c>
      <c r="D126" s="28">
        <f>(B125*D125)</f>
        <v>0</v>
      </c>
    </row>
    <row r="127" spans="1:4">
      <c r="C127" s="35"/>
      <c r="D127" s="36"/>
    </row>
    <row r="128" spans="1:4" s="1" customFormat="1">
      <c r="A128" s="9" t="s">
        <v>37</v>
      </c>
      <c r="B128" s="8"/>
      <c r="C128" s="9"/>
      <c r="D128" s="8"/>
    </row>
    <row r="129" spans="1:4" s="5" customFormat="1" ht="13">
      <c r="A129" s="7" t="s">
        <v>55</v>
      </c>
      <c r="B129" s="37" t="s">
        <v>26</v>
      </c>
      <c r="C129" s="25" t="s">
        <v>23</v>
      </c>
      <c r="D129" s="24" t="s">
        <v>24</v>
      </c>
    </row>
    <row r="130" spans="1:4" s="2" customFormat="1" ht="143">
      <c r="A130" s="12"/>
      <c r="B130" s="32" t="s">
        <v>136</v>
      </c>
      <c r="C130" s="99"/>
      <c r="D130" s="100"/>
    </row>
    <row r="131" spans="1:4" s="2" customFormat="1" ht="64.5" customHeight="1" thickBot="1">
      <c r="A131" s="31" t="s">
        <v>56</v>
      </c>
      <c r="B131" s="32" t="s">
        <v>57</v>
      </c>
      <c r="C131" s="101"/>
      <c r="D131" s="102"/>
    </row>
    <row r="132" spans="1:4" s="2" customFormat="1" ht="13.5" thickTop="1">
      <c r="A132" s="15" t="s">
        <v>13</v>
      </c>
      <c r="B132" s="16">
        <v>1</v>
      </c>
      <c r="C132" s="75" t="s">
        <v>25</v>
      </c>
      <c r="D132" s="103"/>
    </row>
    <row r="133" spans="1:4" s="2" customFormat="1" ht="13">
      <c r="A133" s="3"/>
      <c r="B133" s="3"/>
      <c r="C133" s="27" t="s">
        <v>25</v>
      </c>
      <c r="D133" s="28">
        <f>(B132*D132)</f>
        <v>0</v>
      </c>
    </row>
    <row r="134" spans="1:4" s="2" customFormat="1" ht="13">
      <c r="A134" s="3"/>
      <c r="B134" s="3"/>
      <c r="C134" s="35"/>
      <c r="D134" s="70"/>
    </row>
    <row r="135" spans="1:4" s="1" customFormat="1">
      <c r="A135" s="9" t="s">
        <v>38</v>
      </c>
      <c r="B135" s="8"/>
      <c r="C135" s="9"/>
      <c r="D135" s="8"/>
    </row>
    <row r="136" spans="1:4" s="5" customFormat="1" ht="30" customHeight="1">
      <c r="A136" s="7" t="s">
        <v>59</v>
      </c>
      <c r="B136" s="37" t="s">
        <v>26</v>
      </c>
      <c r="C136" s="25" t="s">
        <v>23</v>
      </c>
      <c r="D136" s="24" t="s">
        <v>24</v>
      </c>
    </row>
    <row r="137" spans="1:4" s="2" customFormat="1" ht="182">
      <c r="A137" s="12" t="s">
        <v>58</v>
      </c>
      <c r="B137" s="32" t="s">
        <v>137</v>
      </c>
      <c r="C137" s="99"/>
      <c r="D137" s="100"/>
    </row>
    <row r="138" spans="1:4" s="2" customFormat="1" ht="13.5" thickBot="1">
      <c r="A138" s="12" t="s">
        <v>27</v>
      </c>
      <c r="B138" s="11" t="s">
        <v>60</v>
      </c>
      <c r="C138" s="101"/>
      <c r="D138" s="100"/>
    </row>
    <row r="139" spans="1:4" s="2" customFormat="1" ht="13.5" thickTop="1">
      <c r="A139" s="15" t="s">
        <v>13</v>
      </c>
      <c r="B139" s="16">
        <v>2</v>
      </c>
      <c r="C139" s="75" t="s">
        <v>25</v>
      </c>
      <c r="D139" s="103"/>
    </row>
    <row r="140" spans="1:4" s="2" customFormat="1" ht="13">
      <c r="A140" s="3"/>
      <c r="B140" s="3"/>
      <c r="C140" s="27" t="s">
        <v>9</v>
      </c>
      <c r="D140" s="28">
        <f>(B139*D139)</f>
        <v>0</v>
      </c>
    </row>
    <row r="141" spans="1:4">
      <c r="C141" s="35"/>
      <c r="D141" s="36"/>
    </row>
    <row r="142" spans="1:4" s="1" customFormat="1">
      <c r="A142" s="9" t="s">
        <v>118</v>
      </c>
      <c r="B142" s="8"/>
      <c r="C142" s="9"/>
      <c r="D142" s="8"/>
    </row>
    <row r="143" spans="1:4" s="5" customFormat="1" ht="13">
      <c r="A143" s="7" t="s">
        <v>62</v>
      </c>
      <c r="B143" s="37" t="s">
        <v>26</v>
      </c>
      <c r="C143" s="25" t="s">
        <v>23</v>
      </c>
      <c r="D143" s="24" t="s">
        <v>24</v>
      </c>
    </row>
    <row r="144" spans="1:4" s="2" customFormat="1" ht="104.5" thickBot="1">
      <c r="A144" s="12" t="s">
        <v>61</v>
      </c>
      <c r="B144" s="50" t="s">
        <v>138</v>
      </c>
      <c r="C144" s="99"/>
      <c r="D144" s="100"/>
    </row>
    <row r="145" spans="1:4" s="2" customFormat="1" ht="13.5" thickTop="1">
      <c r="A145" s="15" t="s">
        <v>13</v>
      </c>
      <c r="B145" s="16">
        <v>2</v>
      </c>
      <c r="C145" s="26" t="s">
        <v>25</v>
      </c>
      <c r="D145" s="103"/>
    </row>
    <row r="146" spans="1:4" s="2" customFormat="1" ht="13">
      <c r="A146" s="3"/>
      <c r="B146" s="3"/>
      <c r="C146" s="27" t="s">
        <v>9</v>
      </c>
      <c r="D146" s="28">
        <f>(B145*D145)</f>
        <v>0</v>
      </c>
    </row>
    <row r="147" spans="1:4" s="42" customFormat="1"/>
    <row r="148" spans="1:4" s="39" customFormat="1">
      <c r="A148" s="9" t="s">
        <v>113</v>
      </c>
      <c r="B148" s="40"/>
      <c r="C148" s="9"/>
      <c r="D148" s="40"/>
    </row>
    <row r="149" spans="1:4" s="5" customFormat="1" ht="13">
      <c r="A149" s="7" t="s">
        <v>79</v>
      </c>
      <c r="B149" s="37" t="s">
        <v>26</v>
      </c>
      <c r="C149" s="25" t="s">
        <v>23</v>
      </c>
      <c r="D149" s="24" t="s">
        <v>24</v>
      </c>
    </row>
    <row r="150" spans="1:4" s="5" customFormat="1" ht="37.5" customHeight="1">
      <c r="A150" s="77" t="s">
        <v>64</v>
      </c>
      <c r="B150" s="89" t="s">
        <v>157</v>
      </c>
      <c r="C150" s="111"/>
      <c r="D150" s="112"/>
    </row>
    <row r="151" spans="1:4" s="5" customFormat="1" ht="13">
      <c r="A151" s="77" t="s">
        <v>65</v>
      </c>
      <c r="B151" s="78" t="s">
        <v>105</v>
      </c>
      <c r="C151" s="111"/>
      <c r="D151" s="112"/>
    </row>
    <row r="152" spans="1:4" s="5" customFormat="1" ht="13">
      <c r="A152" s="77" t="s">
        <v>66</v>
      </c>
      <c r="B152" s="78" t="s">
        <v>75</v>
      </c>
      <c r="C152" s="111"/>
      <c r="D152" s="112"/>
    </row>
    <row r="153" spans="1:4" s="5" customFormat="1" ht="26">
      <c r="A153" s="77" t="s">
        <v>67</v>
      </c>
      <c r="B153" s="79" t="s">
        <v>139</v>
      </c>
      <c r="C153" s="111"/>
      <c r="D153" s="112"/>
    </row>
    <row r="154" spans="1:4" s="5" customFormat="1" ht="13">
      <c r="A154" s="77" t="s">
        <v>69</v>
      </c>
      <c r="B154" s="79" t="s">
        <v>106</v>
      </c>
      <c r="C154" s="111"/>
      <c r="D154" s="112"/>
    </row>
    <row r="155" spans="1:4" s="5" customFormat="1" ht="52">
      <c r="A155" s="77" t="s">
        <v>68</v>
      </c>
      <c r="B155" s="79" t="s">
        <v>74</v>
      </c>
      <c r="C155" s="111"/>
      <c r="D155" s="112"/>
    </row>
    <row r="156" spans="1:4" s="5" customFormat="1" ht="65">
      <c r="A156" s="77" t="s">
        <v>70</v>
      </c>
      <c r="B156" s="79" t="s">
        <v>76</v>
      </c>
      <c r="C156" s="111"/>
      <c r="D156" s="112"/>
    </row>
    <row r="157" spans="1:4" s="5" customFormat="1" ht="24.75" customHeight="1">
      <c r="A157" s="77" t="s">
        <v>71</v>
      </c>
      <c r="B157" s="89" t="s">
        <v>162</v>
      </c>
      <c r="C157" s="111"/>
      <c r="D157" s="112"/>
    </row>
    <row r="158" spans="1:4" s="5" customFormat="1" ht="15.75" customHeight="1">
      <c r="A158" s="77" t="s">
        <v>72</v>
      </c>
      <c r="B158" s="78" t="s">
        <v>73</v>
      </c>
      <c r="C158" s="111"/>
      <c r="D158" s="112"/>
    </row>
    <row r="159" spans="1:4" s="2" customFormat="1" ht="84" customHeight="1" thickBot="1">
      <c r="A159" s="12" t="s">
        <v>27</v>
      </c>
      <c r="B159" s="11" t="s">
        <v>140</v>
      </c>
      <c r="C159" s="99"/>
      <c r="D159" s="100"/>
    </row>
    <row r="160" spans="1:4" s="2" customFormat="1" ht="13.5" thickTop="1">
      <c r="A160" s="15" t="s">
        <v>13</v>
      </c>
      <c r="B160" s="16">
        <v>1</v>
      </c>
      <c r="C160" s="26" t="s">
        <v>25</v>
      </c>
      <c r="D160" s="103"/>
    </row>
    <row r="161" spans="1:4" s="2" customFormat="1" ht="13">
      <c r="A161" s="3"/>
      <c r="B161" s="3"/>
      <c r="C161" s="27" t="s">
        <v>25</v>
      </c>
      <c r="D161" s="28">
        <f>(B160*D160)</f>
        <v>0</v>
      </c>
    </row>
    <row r="162" spans="1:4">
      <c r="A162" s="43"/>
      <c r="B162" s="91"/>
      <c r="C162" s="35"/>
      <c r="D162" s="36"/>
    </row>
    <row r="163" spans="1:4" s="1" customFormat="1">
      <c r="A163" s="9" t="s">
        <v>114</v>
      </c>
      <c r="B163" s="40"/>
      <c r="C163" s="9"/>
      <c r="D163" s="40"/>
    </row>
    <row r="164" spans="1:4" s="5" customFormat="1" ht="13">
      <c r="A164" s="7" t="s">
        <v>80</v>
      </c>
      <c r="B164" s="6" t="s">
        <v>26</v>
      </c>
      <c r="C164" s="25" t="s">
        <v>23</v>
      </c>
      <c r="D164" s="24" t="s">
        <v>24</v>
      </c>
    </row>
    <row r="165" spans="1:4" s="2" customFormat="1" ht="287.25" customHeight="1">
      <c r="A165" s="53" t="s">
        <v>77</v>
      </c>
      <c r="B165" s="11" t="s">
        <v>161</v>
      </c>
      <c r="C165" s="99"/>
      <c r="D165" s="100"/>
    </row>
    <row r="166" spans="1:4" s="2" customFormat="1" ht="78.5" thickBot="1">
      <c r="A166" s="54" t="s">
        <v>27</v>
      </c>
      <c r="B166" s="32" t="s">
        <v>78</v>
      </c>
      <c r="C166" s="101"/>
      <c r="D166" s="102"/>
    </row>
    <row r="167" spans="1:4" ht="15" thickTop="1">
      <c r="A167" s="15" t="s">
        <v>13</v>
      </c>
      <c r="B167" s="16">
        <v>2</v>
      </c>
      <c r="C167" s="75" t="s">
        <v>25</v>
      </c>
      <c r="D167" s="103"/>
    </row>
    <row r="168" spans="1:4" s="1" customFormat="1" ht="13">
      <c r="A168" s="3"/>
      <c r="B168" s="3"/>
      <c r="C168" s="27" t="s">
        <v>9</v>
      </c>
      <c r="D168" s="28">
        <f>(B167*D167)</f>
        <v>0</v>
      </c>
    </row>
    <row r="169" spans="1:4" s="5" customFormat="1">
      <c r="A169" s="55"/>
      <c r="B169" s="91"/>
      <c r="C169" s="56"/>
      <c r="D169" s="57"/>
    </row>
    <row r="170" spans="1:4" s="2" customFormat="1">
      <c r="A170" s="58" t="s">
        <v>115</v>
      </c>
      <c r="B170" s="40"/>
      <c r="C170" s="58"/>
      <c r="D170" s="59"/>
    </row>
    <row r="171" spans="1:4" s="2" customFormat="1" ht="13">
      <c r="A171" s="60" t="s">
        <v>81</v>
      </c>
      <c r="B171" s="92" t="s">
        <v>26</v>
      </c>
      <c r="C171" s="61" t="s">
        <v>23</v>
      </c>
      <c r="D171" s="62" t="s">
        <v>24</v>
      </c>
    </row>
    <row r="172" spans="1:4" s="2" customFormat="1" ht="243" customHeight="1">
      <c r="A172" s="63" t="s">
        <v>87</v>
      </c>
      <c r="B172" s="90" t="s">
        <v>160</v>
      </c>
      <c r="C172" s="113"/>
      <c r="D172" s="114"/>
    </row>
    <row r="173" spans="1:4" s="2" customFormat="1" ht="52.5" thickBot="1">
      <c r="A173" s="64" t="s">
        <v>27</v>
      </c>
      <c r="B173" s="90" t="s">
        <v>86</v>
      </c>
      <c r="C173" s="115"/>
      <c r="D173" s="114"/>
    </row>
    <row r="174" spans="1:4" s="5" customFormat="1" ht="13.5" thickTop="1">
      <c r="A174" s="65" t="s">
        <v>13</v>
      </c>
      <c r="B174" s="93">
        <v>1</v>
      </c>
      <c r="C174" s="97" t="s">
        <v>25</v>
      </c>
      <c r="D174" s="116"/>
    </row>
    <row r="175" spans="1:4" s="2" customFormat="1" ht="13">
      <c r="A175" s="68"/>
      <c r="B175" s="3"/>
      <c r="C175" s="69" t="s">
        <v>25</v>
      </c>
      <c r="D175" s="28">
        <f>(B174*D174)</f>
        <v>0</v>
      </c>
    </row>
    <row r="176" spans="1:4" s="2" customFormat="1">
      <c r="A176" s="55"/>
      <c r="B176" s="91"/>
      <c r="C176" s="56"/>
      <c r="D176" s="57"/>
    </row>
    <row r="177" spans="1:4" s="2" customFormat="1">
      <c r="A177" s="58" t="s">
        <v>116</v>
      </c>
      <c r="B177" s="40"/>
      <c r="C177" s="58"/>
      <c r="D177" s="59"/>
    </row>
    <row r="178" spans="1:4" s="2" customFormat="1" ht="13">
      <c r="A178" s="60" t="s">
        <v>82</v>
      </c>
      <c r="B178" s="92" t="s">
        <v>26</v>
      </c>
      <c r="C178" s="61" t="s">
        <v>23</v>
      </c>
      <c r="D178" s="62" t="s">
        <v>24</v>
      </c>
    </row>
    <row r="179" spans="1:4" s="2" customFormat="1" ht="122" customHeight="1">
      <c r="A179" s="63" t="s">
        <v>65</v>
      </c>
      <c r="B179" s="90" t="s">
        <v>146</v>
      </c>
      <c r="C179" s="113"/>
      <c r="D179" s="114"/>
    </row>
    <row r="180" spans="1:4" ht="39.5" thickBot="1">
      <c r="A180" s="64" t="s">
        <v>27</v>
      </c>
      <c r="B180" s="90" t="s">
        <v>88</v>
      </c>
      <c r="C180" s="115"/>
      <c r="D180" s="114"/>
    </row>
    <row r="181" spans="1:4" s="2" customFormat="1" ht="13.5" thickTop="1">
      <c r="A181" s="65" t="s">
        <v>13</v>
      </c>
      <c r="B181" s="93">
        <v>4</v>
      </c>
      <c r="C181" s="97" t="s">
        <v>25</v>
      </c>
      <c r="D181" s="116"/>
    </row>
    <row r="182" spans="1:4" s="2" customFormat="1" ht="13">
      <c r="A182" s="68"/>
      <c r="B182" s="3"/>
      <c r="C182" s="69" t="s">
        <v>43</v>
      </c>
      <c r="D182" s="28">
        <f>(B181*D181)</f>
        <v>0</v>
      </c>
    </row>
    <row r="183" spans="1:4" s="2" customFormat="1">
      <c r="A183" s="55"/>
      <c r="B183" s="91"/>
      <c r="C183" s="56"/>
      <c r="D183" s="57"/>
    </row>
    <row r="184" spans="1:4" s="2" customFormat="1">
      <c r="A184" s="58" t="s">
        <v>117</v>
      </c>
      <c r="B184" s="40"/>
      <c r="C184" s="58"/>
      <c r="D184" s="59"/>
    </row>
    <row r="185" spans="1:4" ht="26">
      <c r="A185" s="60" t="s">
        <v>101</v>
      </c>
      <c r="B185" s="92" t="s">
        <v>26</v>
      </c>
      <c r="C185" s="61" t="s">
        <v>23</v>
      </c>
      <c r="D185" s="62" t="s">
        <v>24</v>
      </c>
    </row>
    <row r="186" spans="1:4" s="1" customFormat="1" ht="133" customHeight="1">
      <c r="A186" s="63" t="s">
        <v>89</v>
      </c>
      <c r="B186" s="90" t="s">
        <v>141</v>
      </c>
      <c r="C186" s="113"/>
      <c r="D186" s="114"/>
    </row>
    <row r="187" spans="1:4" s="39" customFormat="1" ht="26">
      <c r="A187" s="64" t="s">
        <v>64</v>
      </c>
      <c r="B187" s="90" t="s">
        <v>158</v>
      </c>
      <c r="C187" s="117"/>
      <c r="D187" s="114"/>
    </row>
    <row r="188" spans="1:4" s="39" customFormat="1" ht="13">
      <c r="A188" s="64" t="s">
        <v>90</v>
      </c>
      <c r="B188" s="90" t="s">
        <v>96</v>
      </c>
      <c r="C188" s="117"/>
      <c r="D188" s="114"/>
    </row>
    <row r="189" spans="1:4" s="39" customFormat="1" ht="39">
      <c r="A189" s="64" t="s">
        <v>91</v>
      </c>
      <c r="B189" s="90" t="s">
        <v>121</v>
      </c>
      <c r="C189" s="117"/>
      <c r="D189" s="114"/>
    </row>
    <row r="190" spans="1:4" s="39" customFormat="1" ht="91">
      <c r="A190" s="64" t="s">
        <v>66</v>
      </c>
      <c r="B190" s="90" t="s">
        <v>147</v>
      </c>
      <c r="C190" s="117"/>
      <c r="D190" s="114"/>
    </row>
    <row r="191" spans="1:4" s="5" customFormat="1" ht="26">
      <c r="A191" s="64" t="s">
        <v>103</v>
      </c>
      <c r="B191" s="90" t="s">
        <v>107</v>
      </c>
      <c r="C191" s="117"/>
      <c r="D191" s="114"/>
    </row>
    <row r="192" spans="1:4" s="2" customFormat="1" ht="26">
      <c r="A192" s="64" t="s">
        <v>98</v>
      </c>
      <c r="B192" s="90" t="s">
        <v>108</v>
      </c>
      <c r="C192" s="117"/>
      <c r="D192" s="114"/>
    </row>
    <row r="193" spans="1:4" s="2" customFormat="1" ht="15.75" customHeight="1">
      <c r="A193" s="64" t="s">
        <v>92</v>
      </c>
      <c r="B193" s="90" t="s">
        <v>144</v>
      </c>
      <c r="C193" s="117"/>
      <c r="D193" s="114"/>
    </row>
    <row r="194" spans="1:4" s="2" customFormat="1" ht="13">
      <c r="A194" s="64" t="s">
        <v>93</v>
      </c>
      <c r="B194" s="90" t="s">
        <v>145</v>
      </c>
      <c r="C194" s="117"/>
      <c r="D194" s="114"/>
    </row>
    <row r="195" spans="1:4" s="2" customFormat="1" ht="65">
      <c r="A195" s="64" t="s">
        <v>94</v>
      </c>
      <c r="B195" s="90" t="s">
        <v>97</v>
      </c>
      <c r="C195" s="117"/>
      <c r="D195" s="114"/>
    </row>
    <row r="196" spans="1:4" s="2" customFormat="1" ht="13">
      <c r="A196" s="64" t="s">
        <v>95</v>
      </c>
      <c r="B196" s="90" t="s">
        <v>100</v>
      </c>
      <c r="C196" s="117"/>
      <c r="D196" s="114"/>
    </row>
    <row r="197" spans="1:4" s="2" customFormat="1" ht="26.5" thickBot="1">
      <c r="A197" s="64" t="s">
        <v>99</v>
      </c>
      <c r="B197" s="90" t="s">
        <v>159</v>
      </c>
      <c r="C197" s="117"/>
      <c r="D197" s="114"/>
    </row>
    <row r="198" spans="1:4" s="2" customFormat="1" ht="13.5" thickTop="1">
      <c r="A198" s="65" t="s">
        <v>13</v>
      </c>
      <c r="B198" s="66">
        <v>1</v>
      </c>
      <c r="C198" s="67" t="s">
        <v>25</v>
      </c>
      <c r="D198" s="116"/>
    </row>
    <row r="199" spans="1:4" s="2" customFormat="1" ht="13">
      <c r="A199" s="68"/>
      <c r="B199" s="68"/>
      <c r="C199" s="69" t="s">
        <v>25</v>
      </c>
      <c r="D199" s="28">
        <f>(B198*D198)</f>
        <v>0</v>
      </c>
    </row>
    <row r="200" spans="1:4" s="2" customFormat="1" ht="13.5" customHeight="1"/>
    <row r="201" spans="1:4" s="2" customFormat="1" ht="13"/>
    <row r="202" spans="1:4" s="2" customFormat="1" ht="63" customHeight="1">
      <c r="C202" s="86" t="s">
        <v>154</v>
      </c>
      <c r="D202" s="88">
        <f>SUM(D59,D65,D71,D78,D84,D91,D97,D104,D111,D119,D126,D133,D140,D146,D161,D168,D175,D182,D199)</f>
        <v>0</v>
      </c>
    </row>
    <row r="203" spans="1:4" s="2" customFormat="1" ht="13"/>
    <row r="204" spans="1:4" s="2" customFormat="1" ht="13"/>
    <row r="205" spans="1:4" s="2" customFormat="1" ht="56.25" customHeight="1">
      <c r="C205" s="94" t="s">
        <v>155</v>
      </c>
      <c r="D205" s="98">
        <f>SUM(D29,D35,D42,D48,D59,D65,D71,D78,D84,D91,D97,D104,D111,D119,D126,D133,D140,D146,D161,D168,D175,D182,D199)</f>
        <v>0</v>
      </c>
    </row>
    <row r="207" spans="1:4" s="1" customFormat="1" ht="289" customHeight="1"/>
    <row r="208" spans="1:4" s="5" customFormat="1" ht="65.150000000000006" customHeight="1"/>
    <row r="209" s="2" customFormat="1" ht="13"/>
    <row r="210" s="2" customFormat="1" ht="13"/>
    <row r="211" s="2" customFormat="1" ht="13"/>
    <row r="212" s="2" customFormat="1" ht="13"/>
    <row r="214" s="1" customFormat="1" ht="13"/>
    <row r="215" s="5" customFormat="1" ht="13"/>
    <row r="216" s="2" customFormat="1" ht="13"/>
    <row r="217" s="2" customFormat="1" ht="13"/>
    <row r="218" s="2" customFormat="1" ht="13"/>
    <row r="219" s="2" customFormat="1" ht="13"/>
    <row r="220" s="2" customFormat="1" ht="276" customHeight="1"/>
    <row r="221" s="2" customFormat="1" ht="78" customHeight="1"/>
    <row r="223" s="1" customFormat="1" ht="13"/>
    <row r="224" s="5" customFormat="1" ht="13"/>
    <row r="225" spans="1:4" s="2" customFormat="1" ht="13"/>
    <row r="226" spans="1:4" s="2" customFormat="1" ht="13"/>
    <row r="227" spans="1:4" s="2" customFormat="1" ht="13"/>
    <row r="228" spans="1:4" s="2" customFormat="1" ht="13"/>
    <row r="229" spans="1:4" s="2" customFormat="1" ht="13"/>
    <row r="230" spans="1:4" s="2" customFormat="1" ht="13"/>
    <row r="231" spans="1:4">
      <c r="A231"/>
      <c r="B231"/>
      <c r="C231"/>
      <c r="D231"/>
    </row>
    <row r="232" spans="1:4" s="1" customFormat="1" ht="13"/>
    <row r="233" spans="1:4" s="5" customFormat="1" ht="13"/>
    <row r="234" spans="1:4" s="2" customFormat="1" ht="13"/>
    <row r="235" spans="1:4" s="2" customFormat="1" ht="13"/>
    <row r="236" spans="1:4" s="2" customFormat="1" ht="13"/>
    <row r="237" spans="1:4">
      <c r="A237"/>
      <c r="B237"/>
      <c r="C237"/>
      <c r="D237"/>
    </row>
    <row r="238" spans="1:4" s="1" customFormat="1" ht="13"/>
    <row r="239" spans="1:4" s="5" customFormat="1" ht="13"/>
    <row r="240" spans="1:4" s="2" customFormat="1" ht="13"/>
    <row r="241" spans="1:4" s="2" customFormat="1" ht="13"/>
    <row r="242" spans="1:4" s="2" customFormat="1" ht="13"/>
    <row r="243" spans="1:4">
      <c r="A243"/>
      <c r="B243"/>
      <c r="C243"/>
      <c r="D243"/>
    </row>
    <row r="244" spans="1:4" s="1" customFormat="1" ht="13"/>
    <row r="245" spans="1:4" s="5" customFormat="1" ht="13"/>
    <row r="246" spans="1:4" s="2" customFormat="1" ht="13"/>
    <row r="247" spans="1:4" s="2" customFormat="1" ht="13"/>
    <row r="248" spans="1:4" s="2" customFormat="1" ht="13"/>
    <row r="249" spans="1:4">
      <c r="A249"/>
      <c r="B249"/>
      <c r="C249"/>
      <c r="D249"/>
    </row>
    <row r="250" spans="1:4" s="1" customFormat="1" ht="13"/>
    <row r="251" spans="1:4" s="5" customFormat="1" ht="13"/>
    <row r="252" spans="1:4" s="2" customFormat="1" ht="13"/>
    <row r="253" spans="1:4" s="2" customFormat="1" ht="13"/>
    <row r="254" spans="1:4" s="2" customFormat="1" ht="13"/>
    <row r="255" spans="1:4">
      <c r="A255"/>
      <c r="B255"/>
      <c r="C255"/>
      <c r="D255"/>
    </row>
    <row r="256" spans="1:4" s="1" customFormat="1" ht="13"/>
    <row r="257" spans="1:4" s="5" customFormat="1" ht="13"/>
    <row r="258" spans="1:4" s="2" customFormat="1" ht="13"/>
    <row r="259" spans="1:4" s="2" customFormat="1" ht="13"/>
    <row r="260" spans="1:4" s="2" customFormat="1" ht="13"/>
    <row r="261" spans="1:4" s="2" customFormat="1" ht="13"/>
    <row r="262" spans="1:4">
      <c r="A262"/>
      <c r="B262"/>
      <c r="C262"/>
      <c r="D262"/>
    </row>
    <row r="263" spans="1:4" s="1" customFormat="1" ht="13"/>
    <row r="264" spans="1:4" s="5" customFormat="1" ht="13"/>
    <row r="265" spans="1:4" s="2" customFormat="1" ht="13"/>
    <row r="266" spans="1:4" s="2" customFormat="1" ht="13"/>
    <row r="267" spans="1:4" s="2" customFormat="1" ht="13"/>
    <row r="268" spans="1:4" s="2" customFormat="1" ht="13"/>
    <row r="269" spans="1:4">
      <c r="A269"/>
      <c r="B269"/>
      <c r="C269"/>
      <c r="D269"/>
    </row>
    <row r="270" spans="1:4" s="1" customFormat="1" ht="13"/>
    <row r="271" spans="1:4" s="5" customFormat="1" ht="13"/>
    <row r="272" spans="1:4" s="2" customFormat="1" ht="13"/>
    <row r="273" spans="1:4" s="2" customFormat="1" ht="13"/>
    <row r="274" spans="1:4" s="2" customFormat="1" ht="13"/>
    <row r="275" spans="1:4" s="2" customFormat="1" ht="13"/>
    <row r="276" spans="1:4">
      <c r="A276"/>
      <c r="B276"/>
      <c r="C276"/>
      <c r="D276"/>
    </row>
    <row r="277" spans="1:4" s="1" customFormat="1" ht="13"/>
    <row r="278" spans="1:4" s="5" customFormat="1" ht="13"/>
    <row r="279" spans="1:4" s="2" customFormat="1" ht="13">
      <c r="A279" s="38"/>
    </row>
    <row r="280" spans="1:4" s="2" customFormat="1" ht="13"/>
    <row r="281" spans="1:4" s="2" customFormat="1" ht="13"/>
    <row r="282" spans="1:4" s="2" customFormat="1" ht="13"/>
    <row r="283" spans="1:4">
      <c r="A283"/>
      <c r="B283"/>
      <c r="C283"/>
      <c r="D283"/>
    </row>
    <row r="284" spans="1:4" s="1" customFormat="1" ht="13"/>
    <row r="285" spans="1:4" s="5" customFormat="1" ht="13"/>
    <row r="286" spans="1:4" s="2" customFormat="1" ht="13"/>
    <row r="287" spans="1:4" s="2" customFormat="1" ht="13"/>
    <row r="288" spans="1:4" s="2" customFormat="1" ht="13"/>
    <row r="289" spans="1:4" s="2" customFormat="1" ht="13"/>
    <row r="290" spans="1:4" s="2" customFormat="1" ht="13"/>
    <row r="291" spans="1:4">
      <c r="A291"/>
      <c r="B291"/>
      <c r="C291"/>
      <c r="D291"/>
    </row>
    <row r="292" spans="1:4">
      <c r="A292"/>
      <c r="B292"/>
      <c r="C292"/>
      <c r="D292"/>
    </row>
    <row r="293" spans="1:4">
      <c r="A293"/>
      <c r="B293"/>
      <c r="C293"/>
      <c r="D293"/>
    </row>
    <row r="332" spans="1:1">
      <c r="A332" s="44"/>
    </row>
    <row r="333" spans="1:1">
      <c r="A333" s="44"/>
    </row>
  </sheetData>
  <sheetProtection algorithmName="SHA-512" hashValue="FOjxoDvnGYaQLFgz7sYPf5D0amduZnrZSKEzfgnIe3500zw/FQdupzzxA2fGQHP0pC3pg9PcfNjlVX0+XEwTFQ==" saltValue="Pv9eqvaGjSdvm5KX389ywA==" spinCount="100000" sheet="1" objects="1" scenarios="1"/>
  <mergeCells count="3">
    <mergeCell ref="B115:B116"/>
    <mergeCell ref="A115:A116"/>
    <mergeCell ref="D115:D116"/>
  </mergeCells>
  <phoneticPr fontId="16" type="noConversion"/>
  <pageMargins left="0.70866141732283472" right="0.51181102362204722" top="0.78740157480314965" bottom="0.78740157480314965" header="0.31496062992125984" footer="0.51181102362204722"/>
  <pageSetup paperSize="9" scale="50" fitToHeight="0" orientation="landscape" r:id="rId1"/>
  <headerFooter>
    <oddHeader>&amp;L&amp;"-,Kurzíva"&amp;9Janáčkova akademie múzických umění v Brně</oddHeader>
    <oddFooter>&amp;C&amp;10&amp;P</oddFooter>
  </headerFooter>
  <rowBreaks count="11" manualBreakCount="11">
    <brk id="36" max="3" man="1"/>
    <brk id="60" max="3" man="1"/>
    <brk id="85" max="3" man="1"/>
    <brk id="105" max="3" man="1"/>
    <brk id="120" max="3" man="1"/>
    <brk id="141" max="3" man="1"/>
    <brk id="162" max="3" man="1"/>
    <brk id="176" max="3" man="1"/>
    <brk id="205" max="5" man="1"/>
    <brk id="248" max="16383" man="1"/>
    <brk id="276"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Technické podmínky</vt:lpstr>
      <vt:lpstr>'Technické podmínky'!Oblast_tisku</vt:lpstr>
    </vt:vector>
  </TitlesOfParts>
  <Company>Janáčkova akademie múzických umění v Brně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Korabova</dc:creator>
  <cp:lastModifiedBy>Miroslav Šlégl</cp:lastModifiedBy>
  <cp:lastPrinted>2019-11-13T13:52:37Z</cp:lastPrinted>
  <dcterms:created xsi:type="dcterms:W3CDTF">2015-04-02T08:33:13Z</dcterms:created>
  <dcterms:modified xsi:type="dcterms:W3CDTF">2019-11-13T13:52:53Z</dcterms:modified>
</cp:coreProperties>
</file>