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Korabova\Documents\PRACOVNI_JAMU\VEREJNE_ZAKAZKY\VZ_nadlimitni_OR\2020-06-16_Modernizace_technologii_ucebna_205_HF\Zadavaci_dokumentace_technologie_205_FIN\"/>
    </mc:Choice>
  </mc:AlternateContent>
  <xr:revisionPtr revIDLastSave="0" documentId="8_{553C60D9-7B06-41AF-88A3-B7666DA751E8}" xr6:coauthVersionLast="45" xr6:coauthVersionMax="45" xr10:uidLastSave="{00000000-0000-0000-0000-000000000000}"/>
  <workbookProtection workbookAlgorithmName="SHA-512" workbookHashValue="9k4cFfcc3lSRe2FtEhsZwNxDz+ngGu8Yxtk5gXixBbp/dKpszNjA43huwsZPJOtmOIiJVF0UqRuMgtf/ckDG2A==" workbookSaltValue="qPXgevlD6TJ9eb9LSH4esQ==" workbookSpinCount="100000" lockStructure="1"/>
  <bookViews>
    <workbookView xWindow="-120" yWindow="-120" windowWidth="29040" windowHeight="15840" tabRatio="509" xr2:uid="{00000000-000D-0000-FFFF-FFFF00000000}"/>
  </bookViews>
  <sheets>
    <sheet name="AVT" sheetId="1" r:id="rId1"/>
  </sheets>
  <definedNames>
    <definedName name="_xlnm.Print_Titles" localSheetId="0">AVT!$1:$6</definedName>
    <definedName name="_xlnm.Print_Area" localSheetId="0">AVT!$A$1:$G$99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76" i="1" l="1"/>
  <c r="F74" i="1"/>
  <c r="F72" i="1"/>
  <c r="F70" i="1"/>
  <c r="F68" i="1"/>
  <c r="F66" i="1"/>
  <c r="F64" i="1"/>
  <c r="E63" i="1" l="1"/>
  <c r="F46" i="1"/>
  <c r="F87" i="1" l="1"/>
  <c r="F83" i="1"/>
  <c r="F29" i="1" l="1"/>
  <c r="F57" i="1"/>
  <c r="F55" i="1"/>
  <c r="F93" i="1" l="1"/>
  <c r="F91" i="1"/>
  <c r="F89" i="1"/>
  <c r="F85" i="1"/>
  <c r="F79" i="1"/>
  <c r="F95" i="1"/>
  <c r="F81" i="1"/>
  <c r="F53" i="1"/>
  <c r="F42" i="1"/>
  <c r="E78" i="1" l="1"/>
  <c r="F61" i="1" l="1"/>
  <c r="F59" i="1"/>
  <c r="F51" i="1"/>
  <c r="E50" i="1" l="1"/>
  <c r="F44" i="1" l="1"/>
  <c r="F48" i="1"/>
  <c r="F23" i="1" l="1"/>
  <c r="F40" i="1" l="1"/>
  <c r="E39" i="1" s="1"/>
  <c r="F31" i="1"/>
  <c r="F25" i="1" l="1"/>
  <c r="F27" i="1" l="1"/>
  <c r="F21" i="1"/>
  <c r="E20" i="1" l="1"/>
  <c r="F14" i="1"/>
  <c r="F12" i="1"/>
  <c r="F10" i="1"/>
  <c r="A10" i="1"/>
  <c r="A12" i="1" s="1"/>
  <c r="A14" i="1" s="1"/>
  <c r="F8" i="1"/>
  <c r="A16" i="1" l="1"/>
  <c r="A18" i="1" s="1"/>
  <c r="A21" i="1" s="1"/>
  <c r="A23" i="1" s="1"/>
  <c r="A25" i="1" s="1"/>
  <c r="A27" i="1" s="1"/>
  <c r="C98" i="1"/>
  <c r="C99" i="1" s="1"/>
  <c r="E7" i="1"/>
  <c r="A29" i="1" l="1"/>
  <c r="A31" i="1" s="1"/>
  <c r="A33" i="1" s="1"/>
  <c r="A35" i="1" s="1"/>
  <c r="A37" i="1" s="1"/>
  <c r="A40" i="1" s="1"/>
  <c r="A42" i="1" s="1"/>
  <c r="A44" i="1" l="1"/>
  <c r="A46" i="1" s="1"/>
  <c r="A48" i="1" s="1"/>
  <c r="A51" i="1" l="1"/>
  <c r="A53" i="1" s="1"/>
  <c r="A55" i="1" s="1"/>
  <c r="A57" i="1" s="1"/>
  <c r="A59" i="1" s="1"/>
  <c r="A61" i="1" s="1"/>
  <c r="A64" i="1" s="1"/>
  <c r="A66" i="1" s="1"/>
  <c r="A68" i="1" s="1"/>
  <c r="A70" i="1" s="1"/>
  <c r="A72" i="1" s="1"/>
  <c r="A74" i="1" s="1"/>
  <c r="A76" i="1" s="1"/>
  <c r="A79" i="1" s="1"/>
  <c r="A81" i="1" l="1"/>
  <c r="A83" i="1" s="1"/>
  <c r="A85" i="1" s="1"/>
  <c r="A89" i="1" l="1"/>
  <c r="A91" i="1" s="1"/>
  <c r="A93" i="1" s="1"/>
  <c r="A95" i="1" s="1"/>
  <c r="A87" i="1"/>
</calcChain>
</file>

<file path=xl/sharedStrings.xml><?xml version="1.0" encoding="utf-8"?>
<sst xmlns="http://schemas.openxmlformats.org/spreadsheetml/2006/main" count="154" uniqueCount="102">
  <si>
    <t>Pol.</t>
  </si>
  <si>
    <t>Specifikace</t>
  </si>
  <si>
    <t>MJ</t>
  </si>
  <si>
    <t>Počet</t>
  </si>
  <si>
    <t>Cena bez DPH</t>
  </si>
  <si>
    <t>Výrobce, typ zařízení</t>
  </si>
  <si>
    <t>Audio technika</t>
  </si>
  <si>
    <t>-</t>
  </si>
  <si>
    <t>ks</t>
  </si>
  <si>
    <t>Dvoupásmový reproduktor 2x 8"+1", vyzařování 90°/60° natáčecí, výkon 450W /8Ω, citlivost 93dB, maximální SPL 120dB, , frekvenční rozsah 60 Hz – 29 kHz (-10dB), černé/bílé provedení, včetně kloubového držáku na stěnu.</t>
  </si>
  <si>
    <t>REP_SW</t>
  </si>
  <si>
    <t>AUDIO DSP</t>
  </si>
  <si>
    <t>Video technika</t>
  </si>
  <si>
    <t>Modernizace AV Techniky posluchárny 205 v objektu Komenského nám. 609/6, Brno</t>
  </si>
  <si>
    <t>TASCAM BD-MP1</t>
  </si>
  <si>
    <t>Sada propojovacích kabelů a konektorů</t>
  </si>
  <si>
    <t>Drobný montážní materiál</t>
  </si>
  <si>
    <t>Drobný montážní a kotvící materiál</t>
  </si>
  <si>
    <t>Instalace kabeláže</t>
  </si>
  <si>
    <t>Instalace kabeláže (Příprava a pokládka kabelového svazku), včetně úklidu, ubytování a dopravy.</t>
  </si>
  <si>
    <t>Montáž koncových prvků</t>
  </si>
  <si>
    <t>Montáž koncových prvků a konektorů a další montážní náklady s tím spojené, včetně úklidu, ubytování a dopravy.</t>
  </si>
  <si>
    <t>Oživení a konfigurace systému</t>
  </si>
  <si>
    <t>Zaškolení obsluhy</t>
  </si>
  <si>
    <t>Revize</t>
  </si>
  <si>
    <t>Průvodně technická dokumentace</t>
  </si>
  <si>
    <t>Výchozí revize elektro, včetně ubytování a dopravy.</t>
  </si>
  <si>
    <t>Zaškolení obsluhy zařízení, včetně ubytování a dopravy.</t>
  </si>
  <si>
    <t>Aktivní subbasový reproduktor 12", zesilovač třída D, výkon 2000W, maximální SPL  128 dB, frekvenční rozsah 38 Hz - 121 Hz (-10dB), černé provedení.</t>
  </si>
  <si>
    <t>ZESILOVAČ</t>
  </si>
  <si>
    <t>REP_L, REP_p</t>
  </si>
  <si>
    <t>PROJEKTOR</t>
  </si>
  <si>
    <t>Cena za mj.</t>
  </si>
  <si>
    <t>PROJEKTOR - objektiv</t>
  </si>
  <si>
    <t>PROJEKTOR - stropní držák</t>
  </si>
  <si>
    <t>AV CENTRÁLA</t>
  </si>
  <si>
    <t>Audio-Technica AT-LP120X-USB</t>
  </si>
  <si>
    <t>TAPE PLAYER</t>
  </si>
  <si>
    <t>Sony TC-WE475</t>
  </si>
  <si>
    <t>BD PLAYER</t>
  </si>
  <si>
    <t>Reléová jednotka</t>
  </si>
  <si>
    <t>Převodník RS232 - RS485</t>
  </si>
  <si>
    <t>Řídící systém</t>
  </si>
  <si>
    <t>Podružná jednotka řídicího systému pro instalaci do silového rozvaděče na DIN lištu. 6 nezávislých bezpotenciálových přepínacích výstupů pro spínání zátěží do 10A, řízení po sběrnici RS485 a externími tlačítky, testovací tlačítka na čelním panelu, programovatelné parametry pro každé relé (odezva na vstup, zpožděné zapnutí/vypnutí, paměť, sekvence pro ovládání motorů), indikace napájení a stavu relé. Napájení 230V. Rozměr 6 DIN modulů.</t>
  </si>
  <si>
    <t>Převodník RS-232/485, automatický poloduplexní provoz, indikace směru přenosu. Napájení z modulů po RS485 nebo externě 7.5 - 24 V DC. Přenosová rychlost až 19200 bitů/s. Rozměr 2DIN moduly.</t>
  </si>
  <si>
    <t>stávající zařízení</t>
  </si>
  <si>
    <t xml:space="preserve">VC RECORDER </t>
  </si>
  <si>
    <t>Panasonic NV-HV61</t>
  </si>
  <si>
    <t>Stávající zařízení - VHS Recorder/přehrávač</t>
  </si>
  <si>
    <t>Katedra</t>
  </si>
  <si>
    <t>IR adapter kompatibilní s IR výstupem řídící jednotky</t>
  </si>
  <si>
    <t>IR adaptér</t>
  </si>
  <si>
    <t>Rackový stojan do stolu</t>
  </si>
  <si>
    <t>Celková cena v Kč bez DPH</t>
  </si>
  <si>
    <t>Demontáže</t>
  </si>
  <si>
    <t>kpl</t>
  </si>
  <si>
    <t>Práce</t>
  </si>
  <si>
    <t>m</t>
  </si>
  <si>
    <t>Demontáž katedry a stávající techniky</t>
  </si>
  <si>
    <t>Kabeláž</t>
  </si>
  <si>
    <t>Epson ELPDC21</t>
  </si>
  <si>
    <t>Napájecí panel 8x 230VAC s přepěťovou ochranou T3 dle ČSN</t>
  </si>
  <si>
    <t>Rackový stojan příslušenství</t>
  </si>
  <si>
    <t>Silnoproudé relé 1 pólové</t>
  </si>
  <si>
    <t>TP kabeláž</t>
  </si>
  <si>
    <t>Celková cena v Kč s DPH</t>
  </si>
  <si>
    <t>ZATEMŇOVACÍ ROLETA U PROJEKCE</t>
  </si>
  <si>
    <t>Oživení zařízení, nastavení a konfigurace systému, programování řídícího systému v HW rozsahu viz. položky výše. Program obsahuje aplikce s režimy ovládání: zapínání projekce, ovládání roletové projekční plochy, přepínání video signálů, mixáž a hlasitost zvuku. Systémové testy, včetně ubytování a dopravy.</t>
  </si>
  <si>
    <t>Symetrický instalační kabel 2 x 2 x 0.22 mm² s PVC pláštěm.</t>
  </si>
  <si>
    <t>Audio symetrický kabel</t>
  </si>
  <si>
    <t>Repro kabel 2x2,5</t>
  </si>
  <si>
    <t>Instalační napájecí kabel 3x2,5 s pláštěm s třídou reakce na oheň B2ca s1 d1 a1 dle dle EN50575.</t>
  </si>
  <si>
    <t>Instalační napájecí kabel 5x1,5 s pláštěm s třídou reakce na oheň B2ca s1 d1 a1 dle dle EN50575.</t>
  </si>
  <si>
    <t>GRAMOFON</t>
  </si>
  <si>
    <t>Vyvazovací panel 1RU</t>
  </si>
  <si>
    <t>Zaslepovací panel 1RU</t>
  </si>
  <si>
    <t>Montáž katedry</t>
  </si>
  <si>
    <t>Montáž katedry včetně úklidu, ubytování a dopravy.</t>
  </si>
  <si>
    <t>Montáž zastínění</t>
  </si>
  <si>
    <t>Instalační relé 230VAC na DIN lištu, 1x spínací kontakt 16 A, indikace stavu.</t>
  </si>
  <si>
    <t>Přípojné místo ve stole + dotykový ovládací panel</t>
  </si>
  <si>
    <t>ROLETOVÁ PROJEKČNÍ PLOCHA</t>
  </si>
  <si>
    <t>nové zařízení investora</t>
  </si>
  <si>
    <t>Vizualizér</t>
  </si>
  <si>
    <t>Instalační FTP kabel, Cat.6A s LSOHFR pláštěm s třídou reakce na oheň B2ca s1 d1 a1 dle dle EN50575.</t>
  </si>
  <si>
    <t>Motorizovaný objektiv s rozsahem zoomu pro projekční poměr 1,5:1.</t>
  </si>
  <si>
    <t>Příloha č. 1:   Technická specifikace zařízení a výkaz výměr</t>
  </si>
  <si>
    <t>Racková vestavba do stolu pro instalaci 19" zařízení minimálně 13U</t>
  </si>
  <si>
    <t>Zesilovač 2x200W pro 8/4Ω, 400W pro 8/4Ω  bridge mode 70V/100V, 20Hz - 20 kHz, 100dB SNR, THD&lt;0,1%, LED indikátory signálu a stavu, vstupní a výstupní konektory, 1/2 1RU.</t>
  </si>
  <si>
    <t>Audio DSP s pevnou strukturou - Automixer, Feedback suppersion, dynamický processing, EQ, presety nastavení. 12 x 8 analogové symetrické MIC/LINE vstupy a výstupy s úrovní +4dBu (maximum +21dBu), 24bit/48 kHz ADC/DAC s low latency, expanzní sběrnice, 8 kanálová USB zvuková karta. řiditelná po LAN i RS232, 1RU.</t>
  </si>
  <si>
    <t>Projektor LCD nebo DLP technologie s rozlišením 1920x1200, laserový zdroj světla o výkonu 7.000 ANSI lumen s životností 20.000h, možnost stropní montáže, měnitelné motorizované objektivy, vstupy HDMI a HDBaseT s podporou rozlišení až do UHD, HDCP kompatibilní, dálkové ovládání, možnost řízení systémem po ethernetu i RS232, barva bílá.</t>
  </si>
  <si>
    <t>Elektricky ovládaná roletová projekční plocha, 300x217 cm (akt. plocha 192x183 cm formát 16:10), povrch matně bílý bez nástřiku, zisk v ose projekce 1,1, pozorovací úhel ±60°, černý okraj, málo hlučný bezúdržbový motor, univerzální držáky pro montáž na stěnu nebo ke stropu.</t>
  </si>
  <si>
    <t>Stropní držák projektoru, nosnost min 20 kg, tyč s vedením kabeláže, barva bílá vč. úchytu pro instalaci projektoru</t>
  </si>
  <si>
    <t>Interiérová elektricky ovládaná zastiňující roleta 1700x3000 mm, el. pohon, krycí box, látka typu blackout, z vnitřní strany bílá, vedena ve vodících lištách,</t>
  </si>
  <si>
    <t>AV centrála. AV přepínač/scaler: 2x analogové video vstupy (component video, S-video nebo composite video), 4x HDMI vstupy a 2x TP vstupy podporující rozlišení až 2K (2048x1080@60 Hz, 8,10,12Bit) 4:4:4 a HDCP kompatibilní. HDMI a HDBaseT výstup. 6x audio vstupy svázané s video vstupy, 2x audio MIC/LINE vstup, 2x audio výstup, audio embedding a de-embedding, ovládání hlasitosti. Stereo zesilovač 2x 25W/8ohm a 2x 50W/4ohm.
Integrovaný řídící procesor, IP/Ethernet monitor/control s odělenou LAN, 3x RS232, 2x IR/Serial, 4x DI/O, 4x Relé výstupy, 3xLAN(DHCP server), 1x komunikační LAN, port pro připojení externích tlačítek. Ovládávání tlačítky a  řídícím systémem (RS-232). 2RU.</t>
  </si>
  <si>
    <t>Přípojné místo, panel výklopný zápustný do stolu se zabudovaným dotykovým panelem, zakrytí panelu zásuvnými dvířky, 7" dotykový panel připojení po LAN (PoE), zabudovaný reproduktor, světelný senzor, konfigurovatelná LED indikace. Barevné provedení černé.
Napájení: 2x230V EURO, 1x USB-A a 1x USB-C; konektivita: kabely 1xHDMI, 1xLAN, 1xVGA + audio 3,5mm jack, panel s 2xRCA konektory.
HDMI 2.0 High Speed kabel + Ethernet kabel 5m
VGA pro rozlišení do WUXGA,DDC2 5m
Audio kabel Jack 3.5mm - 2xRCA M/M 5m
Audio kabel Jack 3.5mm - 2xRCA M/M 1,5m
Audio kabel 2xRCA - 2xRCA M/M 3m
LAN Cat6 černý 5m</t>
  </si>
  <si>
    <t>Katedra, rozměry a provedení dle výkresu, barva buk světlá (nejpodobnější stávající), zámky na jeden klíč s minimem 5 ks klíčů.</t>
  </si>
  <si>
    <t>1RU police s perforací, hloubka 550 mm</t>
  </si>
  <si>
    <t>Reproduktorový kabel SCY 2x2 mm² s transparentním PVC pláštěm s pruhem.</t>
  </si>
  <si>
    <t>Silový kabel - projekční plocha a zatemnění</t>
  </si>
  <si>
    <t>Silový kabel - projektor a technika / zakončené zásuvkou</t>
  </si>
  <si>
    <t>Dodávka průvodně technické dokumentace (dokumentace skutečného stavu, návody, fotodokumentace, atd.) v počtu v počtu 2 paré v listinné formě a 1 na CD.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</si>
</sst>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0\ &quot;Kč&quot;;[Red]\-#,##0\ &quot;Kč&quot;"/>
    <numFmt numFmtId="164" formatCode="#,##0&quot; Kč&quot;"/>
    <numFmt numFmtId="165" formatCode="#,##0&quot; &quot;[$Kč-405];&quot;-&quot;#,##0&quot; &quot;[$Kč-405]"/>
    <numFmt numFmtId="166" formatCode="#,##0.00&quot; &quot;[$€-41B]"/>
  </numFmts>
  <fonts count="12" x14ac:knownFonts="1">
    <font>
      <sz val="11"/>
      <color rgb="FF000000"/>
      <name val="Calibri"/>
      <family val="2"/>
      <charset val="238"/>
    </font>
    <font>
      <sz val="10"/>
      <name val="Arial"/>
      <family val="2"/>
      <charset val="238"/>
    </font>
    <font>
      <sz val="9"/>
      <name val="Arial"/>
      <family val="2"/>
      <charset val="238"/>
    </font>
    <font>
      <b/>
      <sz val="9"/>
      <color rgb="FF000000"/>
      <name val="Arial"/>
      <family val="2"/>
      <charset val="238"/>
    </font>
    <font>
      <sz val="9"/>
      <color rgb="FF000000"/>
      <name val="Arial"/>
      <family val="2"/>
      <charset val="238"/>
    </font>
    <font>
      <b/>
      <sz val="9"/>
      <name val="Arial"/>
      <family val="2"/>
      <charset val="238"/>
    </font>
    <font>
      <b/>
      <sz val="8"/>
      <name val="Arial"/>
      <family val="2"/>
      <charset val="238"/>
    </font>
    <font>
      <sz val="9"/>
      <color rgb="FFFF0000"/>
      <name val="Arial"/>
      <family val="2"/>
      <charset val="238"/>
    </font>
    <font>
      <sz val="12"/>
      <name val="Arial"/>
      <family val="2"/>
      <charset val="238"/>
    </font>
    <font>
      <b/>
      <sz val="12"/>
      <name val="Arial"/>
      <family val="2"/>
      <charset val="238"/>
    </font>
    <font>
      <b/>
      <sz val="16"/>
      <color rgb="FF000000"/>
      <name val="Arial"/>
      <family val="2"/>
      <charset val="238"/>
    </font>
    <font>
      <b/>
      <i/>
      <sz val="12"/>
      <color rgb="FF000000"/>
      <name val="Arial"/>
      <family val="2"/>
      <charset val="238"/>
    </font>
  </fonts>
  <fills count="4">
    <fill>
      <patternFill patternType="none"/>
    </fill>
    <fill>
      <patternFill patternType="gray125"/>
    </fill>
    <fill>
      <patternFill patternType="solid">
        <fgColor rgb="FFD9D9D9"/>
        <bgColor rgb="FFC0C0C0"/>
      </patternFill>
    </fill>
    <fill>
      <patternFill patternType="solid">
        <fgColor theme="9" tint="0.79998168889431442"/>
        <bgColor indexed="64"/>
      </patternFill>
    </fill>
  </fills>
  <borders count="24">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top style="medium">
        <color auto="1"/>
      </top>
      <bottom/>
      <diagonal/>
    </border>
    <border>
      <left/>
      <right style="medium">
        <color auto="1"/>
      </right>
      <top style="medium">
        <color auto="1"/>
      </top>
      <bottom/>
      <diagonal/>
    </border>
    <border>
      <left/>
      <right/>
      <top style="thin">
        <color auto="1"/>
      </top>
      <bottom/>
      <diagonal/>
    </border>
    <border>
      <left/>
      <right/>
      <top/>
      <bottom style="thin">
        <color auto="1"/>
      </bottom>
      <diagonal/>
    </border>
    <border>
      <left/>
      <right style="medium">
        <color auto="1"/>
      </right>
      <top/>
      <bottom/>
      <diagonal/>
    </border>
    <border>
      <left style="medium">
        <color auto="1"/>
      </left>
      <right/>
      <top style="medium">
        <color auto="1"/>
      </top>
      <bottom/>
      <diagonal/>
    </border>
    <border>
      <left style="medium">
        <color indexed="64"/>
      </left>
      <right/>
      <top style="thin">
        <color auto="1"/>
      </top>
      <bottom/>
      <diagonal/>
    </border>
    <border>
      <left/>
      <right style="medium">
        <color indexed="64"/>
      </right>
      <top style="thin">
        <color auto="1"/>
      </top>
      <bottom/>
      <diagonal/>
    </border>
    <border>
      <left style="medium">
        <color indexed="64"/>
      </left>
      <right/>
      <top/>
      <bottom style="thin">
        <color auto="1"/>
      </bottom>
      <diagonal/>
    </border>
    <border>
      <left/>
      <right style="medium">
        <color indexed="64"/>
      </right>
      <top/>
      <bottom style="thin">
        <color auto="1"/>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medium">
        <color indexed="64"/>
      </right>
      <top style="medium">
        <color indexed="64"/>
      </top>
      <bottom style="medium">
        <color auto="1"/>
      </bottom>
      <diagonal/>
    </border>
    <border>
      <left/>
      <right/>
      <top style="medium">
        <color auto="1"/>
      </top>
      <bottom style="thin">
        <color auto="1"/>
      </bottom>
      <diagonal/>
    </border>
    <border>
      <left/>
      <right style="medium">
        <color auto="1"/>
      </right>
      <top style="medium">
        <color auto="1"/>
      </top>
      <bottom style="thin">
        <color indexed="64"/>
      </bottom>
      <diagonal/>
    </border>
  </borders>
  <cellStyleXfs count="2">
    <xf numFmtId="0" fontId="0" fillId="0" borderId="0"/>
    <xf numFmtId="0" fontId="1" fillId="0" borderId="0"/>
  </cellStyleXfs>
  <cellXfs count="101">
    <xf numFmtId="0" fontId="0" fillId="0" borderId="0" xfId="0"/>
    <xf numFmtId="0" fontId="4" fillId="0" borderId="0" xfId="0" applyFont="1" applyAlignment="1">
      <alignment vertical="center" wrapText="1"/>
    </xf>
    <xf numFmtId="0" fontId="4" fillId="0" borderId="0" xfId="0" applyFont="1" applyAlignment="1">
      <alignment horizontal="center" vertical="center"/>
    </xf>
    <xf numFmtId="164" fontId="4" fillId="0" borderId="0" xfId="0" applyNumberFormat="1" applyFont="1" applyAlignment="1">
      <alignment horizontal="right" vertical="center"/>
    </xf>
    <xf numFmtId="0" fontId="4" fillId="0" borderId="0" xfId="0" applyFont="1" applyAlignment="1">
      <alignment vertical="center"/>
    </xf>
    <xf numFmtId="0" fontId="4" fillId="0" borderId="0" xfId="0" applyFont="1" applyAlignment="1">
      <alignment horizontal="left" vertical="center"/>
    </xf>
    <xf numFmtId="0" fontId="4" fillId="0" borderId="0" xfId="0" applyFont="1"/>
    <xf numFmtId="0" fontId="2" fillId="0" borderId="0" xfId="0" applyFont="1" applyAlignment="1">
      <alignment horizontal="left"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wrapText="1"/>
    </xf>
    <xf numFmtId="164" fontId="5" fillId="2" borderId="2" xfId="0" applyNumberFormat="1" applyFont="1" applyFill="1" applyBorder="1" applyAlignment="1">
      <alignment horizontal="center" vertical="center" wrapText="1"/>
    </xf>
    <xf numFmtId="164" fontId="5" fillId="2" borderId="2" xfId="0" applyNumberFormat="1" applyFont="1" applyFill="1" applyBorder="1" applyAlignment="1">
      <alignment horizontal="center" vertical="center"/>
    </xf>
    <xf numFmtId="0" fontId="3" fillId="2" borderId="4" xfId="0" applyFont="1" applyFill="1" applyBorder="1" applyAlignment="1">
      <alignment vertical="center"/>
    </xf>
    <xf numFmtId="0" fontId="5" fillId="0" borderId="9" xfId="0" applyFont="1" applyBorder="1" applyAlignment="1">
      <alignment horizontal="center" vertical="center"/>
    </xf>
    <xf numFmtId="0" fontId="5" fillId="0" borderId="5" xfId="0" applyFont="1" applyBorder="1" applyAlignment="1">
      <alignment vertical="top" wrapText="1"/>
    </xf>
    <xf numFmtId="0" fontId="5" fillId="0" borderId="5" xfId="0" applyFont="1" applyBorder="1" applyAlignment="1">
      <alignment horizontal="center" vertical="center"/>
    </xf>
    <xf numFmtId="164" fontId="5" fillId="0" borderId="5" xfId="0" applyNumberFormat="1" applyFont="1" applyBorder="1" applyAlignment="1">
      <alignment horizontal="right" vertical="center"/>
    </xf>
    <xf numFmtId="0" fontId="5" fillId="0" borderId="10" xfId="0" applyFont="1" applyBorder="1" applyAlignment="1">
      <alignment vertical="center"/>
    </xf>
    <xf numFmtId="0" fontId="2" fillId="0" borderId="11" xfId="0" applyFont="1" applyBorder="1" applyAlignment="1">
      <alignment horizontal="center" vertical="center"/>
    </xf>
    <xf numFmtId="0" fontId="2" fillId="0" borderId="6" xfId="0" applyFont="1" applyBorder="1" applyAlignment="1">
      <alignment vertical="center" wrapText="1"/>
    </xf>
    <xf numFmtId="0" fontId="2" fillId="0" borderId="6" xfId="0" applyFont="1" applyBorder="1" applyAlignment="1">
      <alignment horizontal="center" vertical="center"/>
    </xf>
    <xf numFmtId="164" fontId="2" fillId="0" borderId="6" xfId="0" applyNumberFormat="1" applyFont="1" applyBorder="1" applyAlignment="1">
      <alignment horizontal="right" vertical="center"/>
    </xf>
    <xf numFmtId="0" fontId="2" fillId="0" borderId="12" xfId="0" applyFont="1" applyBorder="1" applyAlignment="1">
      <alignment vertical="center"/>
    </xf>
    <xf numFmtId="0" fontId="5" fillId="0" borderId="13" xfId="0" applyFont="1" applyBorder="1" applyAlignment="1">
      <alignment horizontal="center" vertical="center"/>
    </xf>
    <xf numFmtId="0" fontId="5" fillId="0" borderId="0" xfId="0" applyFont="1" applyBorder="1" applyAlignment="1">
      <alignment horizontal="left" vertical="top" wrapText="1"/>
    </xf>
    <xf numFmtId="0" fontId="5" fillId="0" borderId="0" xfId="0" applyFont="1" applyBorder="1" applyAlignment="1">
      <alignment horizontal="center" vertical="center"/>
    </xf>
    <xf numFmtId="164" fontId="5" fillId="0" borderId="0" xfId="0" applyNumberFormat="1" applyFont="1" applyBorder="1" applyAlignment="1">
      <alignment horizontal="right" vertical="center"/>
    </xf>
    <xf numFmtId="0" fontId="5" fillId="0" borderId="7" xfId="0" applyFont="1" applyBorder="1" applyAlignment="1">
      <alignment vertical="center"/>
    </xf>
    <xf numFmtId="0" fontId="2" fillId="0" borderId="13" xfId="0" applyFont="1" applyBorder="1" applyAlignment="1">
      <alignment horizontal="center" vertical="center"/>
    </xf>
    <xf numFmtId="0" fontId="2" fillId="0" borderId="0" xfId="0" applyFont="1" applyBorder="1" applyAlignment="1">
      <alignment vertical="center" wrapText="1"/>
    </xf>
    <xf numFmtId="0" fontId="2" fillId="0" borderId="0" xfId="0" applyFont="1" applyBorder="1" applyAlignment="1">
      <alignment horizontal="center" vertical="center"/>
    </xf>
    <xf numFmtId="164" fontId="2" fillId="0" borderId="0" xfId="0" applyNumberFormat="1" applyFont="1" applyBorder="1" applyAlignment="1">
      <alignment horizontal="right" vertical="center"/>
    </xf>
    <xf numFmtId="0" fontId="2" fillId="0" borderId="7" xfId="0" applyFont="1" applyBorder="1" applyAlignment="1">
      <alignment vertical="center"/>
    </xf>
    <xf numFmtId="0" fontId="5" fillId="0" borderId="5" xfId="0" applyFont="1" applyBorder="1" applyAlignment="1">
      <alignment horizontal="left" vertical="top" wrapText="1"/>
    </xf>
    <xf numFmtId="0" fontId="2" fillId="0" borderId="0" xfId="0" applyFont="1" applyAlignment="1">
      <alignment vertical="center"/>
    </xf>
    <xf numFmtId="0" fontId="2" fillId="0" borderId="6" xfId="0" applyFont="1" applyBorder="1" applyAlignment="1">
      <alignment horizontal="left" vertical="top" wrapText="1"/>
    </xf>
    <xf numFmtId="0" fontId="5" fillId="3" borderId="9" xfId="0" applyFont="1" applyFill="1" applyBorder="1" applyAlignment="1">
      <alignment horizontal="center" vertical="center"/>
    </xf>
    <xf numFmtId="0" fontId="5" fillId="3" borderId="5" xfId="0" applyFont="1" applyFill="1" applyBorder="1" applyAlignment="1">
      <alignment horizontal="center" vertical="center"/>
    </xf>
    <xf numFmtId="164" fontId="5" fillId="3" borderId="5" xfId="0" applyNumberFormat="1" applyFont="1" applyFill="1" applyBorder="1" applyAlignment="1">
      <alignment horizontal="right" vertical="center"/>
    </xf>
    <xf numFmtId="0" fontId="5" fillId="3" borderId="10" xfId="0" applyFont="1" applyFill="1" applyBorder="1" applyAlignment="1">
      <alignment vertical="center"/>
    </xf>
    <xf numFmtId="0" fontId="2" fillId="3" borderId="14" xfId="0" applyFont="1" applyFill="1" applyBorder="1" applyAlignment="1">
      <alignment horizontal="center" vertical="center"/>
    </xf>
    <xf numFmtId="0" fontId="2" fillId="3" borderId="15" xfId="0" applyFont="1" applyFill="1" applyBorder="1" applyAlignment="1">
      <alignment vertical="center" wrapText="1"/>
    </xf>
    <xf numFmtId="0" fontId="2" fillId="3" borderId="15" xfId="0" applyFont="1" applyFill="1" applyBorder="1" applyAlignment="1">
      <alignment horizontal="center" vertical="center"/>
    </xf>
    <xf numFmtId="164" fontId="2" fillId="3" borderId="15" xfId="0" applyNumberFormat="1" applyFont="1" applyFill="1" applyBorder="1" applyAlignment="1">
      <alignment horizontal="right" vertical="center"/>
    </xf>
    <xf numFmtId="0" fontId="2" fillId="3" borderId="16" xfId="0" applyFont="1" applyFill="1" applyBorder="1" applyAlignment="1">
      <alignment vertical="center"/>
    </xf>
    <xf numFmtId="0" fontId="5" fillId="0" borderId="5" xfId="0" applyFont="1" applyBorder="1" applyAlignment="1">
      <alignment vertical="center" wrapText="1"/>
    </xf>
    <xf numFmtId="165" fontId="5" fillId="0" borderId="10" xfId="0" applyNumberFormat="1" applyFont="1" applyBorder="1" applyAlignment="1" applyProtection="1">
      <alignment horizontal="left" vertical="center" wrapText="1"/>
      <protection locked="0"/>
    </xf>
    <xf numFmtId="166" fontId="2" fillId="0" borderId="0" xfId="0" applyNumberFormat="1" applyFont="1" applyAlignment="1" applyProtection="1">
      <alignment horizontal="right" vertical="center" wrapText="1"/>
      <protection locked="0"/>
    </xf>
    <xf numFmtId="0" fontId="2" fillId="0" borderId="0" xfId="0" applyFont="1" applyAlignment="1" applyProtection="1">
      <alignment vertical="center" wrapText="1"/>
      <protection locked="0"/>
    </xf>
    <xf numFmtId="0" fontId="2" fillId="0" borderId="12" xfId="0" applyFont="1" applyBorder="1" applyAlignment="1">
      <alignment vertical="center" wrapText="1"/>
    </xf>
    <xf numFmtId="0" fontId="5" fillId="0" borderId="5" xfId="0" applyFont="1" applyBorder="1" applyAlignment="1">
      <alignment horizontal="left" vertical="center" wrapText="1"/>
    </xf>
    <xf numFmtId="0" fontId="5" fillId="0" borderId="0" xfId="0" applyFont="1" applyBorder="1" applyAlignment="1">
      <alignment vertical="center" wrapText="1"/>
    </xf>
    <xf numFmtId="0" fontId="5" fillId="3" borderId="5" xfId="0" applyFont="1" applyFill="1" applyBorder="1" applyAlignment="1">
      <alignment vertical="center" wrapText="1"/>
    </xf>
    <xf numFmtId="0" fontId="2" fillId="3" borderId="15" xfId="0" applyFont="1" applyFill="1" applyBorder="1" applyAlignment="1">
      <alignment horizontal="left" vertical="top" wrapText="1"/>
    </xf>
    <xf numFmtId="0" fontId="5" fillId="0" borderId="10" xfId="0" applyFont="1" applyBorder="1" applyAlignment="1">
      <alignment horizontal="left" vertical="center" wrapText="1"/>
    </xf>
    <xf numFmtId="0" fontId="2" fillId="0" borderId="14" xfId="0" applyFont="1" applyBorder="1" applyAlignment="1">
      <alignment horizontal="center" vertical="center"/>
    </xf>
    <xf numFmtId="0" fontId="2" fillId="0" borderId="15" xfId="0" applyFont="1" applyBorder="1" applyAlignment="1">
      <alignment vertical="center" wrapText="1"/>
    </xf>
    <xf numFmtId="0" fontId="2" fillId="0" borderId="15" xfId="0" applyFont="1" applyBorder="1" applyAlignment="1">
      <alignment horizontal="center" vertical="center"/>
    </xf>
    <xf numFmtId="164" fontId="2" fillId="0" borderId="15" xfId="0" applyNumberFormat="1" applyFont="1" applyBorder="1" applyAlignment="1">
      <alignment horizontal="right" vertical="center"/>
    </xf>
    <xf numFmtId="0" fontId="2" fillId="0" borderId="16" xfId="0" applyFont="1" applyBorder="1" applyAlignment="1">
      <alignment vertical="center"/>
    </xf>
    <xf numFmtId="0" fontId="5" fillId="0" borderId="5" xfId="1" applyFont="1" applyBorder="1" applyAlignment="1">
      <alignment horizontal="left" vertical="top" wrapText="1"/>
    </xf>
    <xf numFmtId="0" fontId="2" fillId="0" borderId="6" xfId="1" applyFont="1" applyBorder="1" applyAlignment="1">
      <alignment vertical="top" wrapText="1"/>
    </xf>
    <xf numFmtId="0" fontId="2" fillId="0" borderId="15" xfId="1" applyFont="1" applyBorder="1" applyAlignment="1">
      <alignment vertical="top" wrapText="1"/>
    </xf>
    <xf numFmtId="0" fontId="2" fillId="0" borderId="0" xfId="0" applyFont="1" applyBorder="1" applyAlignment="1">
      <alignment vertical="center"/>
    </xf>
    <xf numFmtId="0" fontId="8" fillId="0" borderId="18" xfId="0" applyFont="1" applyBorder="1" applyAlignment="1">
      <alignment horizontal="center" vertical="center"/>
    </xf>
    <xf numFmtId="0" fontId="9" fillId="0" borderId="19" xfId="0" applyFont="1" applyBorder="1" applyAlignment="1">
      <alignment vertical="center" wrapText="1"/>
    </xf>
    <xf numFmtId="0" fontId="8" fillId="0" borderId="20" xfId="0" applyFont="1" applyBorder="1" applyAlignment="1">
      <alignment vertical="center"/>
    </xf>
    <xf numFmtId="0" fontId="7" fillId="0" borderId="0" xfId="0" applyFont="1" applyAlignment="1">
      <alignment horizontal="center" vertical="center"/>
    </xf>
    <xf numFmtId="0" fontId="7" fillId="0" borderId="0" xfId="0" applyFont="1" applyAlignment="1">
      <alignment vertical="center" wrapText="1"/>
    </xf>
    <xf numFmtId="164" fontId="7" fillId="0" borderId="0" xfId="0" applyNumberFormat="1" applyFont="1" applyAlignment="1">
      <alignment horizontal="right" vertical="center"/>
    </xf>
    <xf numFmtId="0" fontId="7" fillId="0" borderId="0" xfId="0" applyFont="1" applyAlignment="1">
      <alignment vertical="center"/>
    </xf>
    <xf numFmtId="164" fontId="5" fillId="2" borderId="21" xfId="0" applyNumberFormat="1" applyFont="1" applyFill="1" applyBorder="1" applyAlignment="1">
      <alignment horizontal="center" vertical="center" wrapText="1"/>
    </xf>
    <xf numFmtId="0" fontId="10" fillId="0" borderId="0" xfId="0" applyFont="1" applyAlignment="1">
      <alignment horizontal="left" vertical="center"/>
    </xf>
    <xf numFmtId="0" fontId="11" fillId="0" borderId="0" xfId="0" applyFont="1" applyAlignment="1">
      <alignment horizontal="left" vertical="center"/>
    </xf>
    <xf numFmtId="0" fontId="2" fillId="0" borderId="6" xfId="0" applyFont="1" applyBorder="1" applyAlignment="1">
      <alignment horizontal="left" vertical="center" wrapText="1"/>
    </xf>
    <xf numFmtId="0" fontId="5" fillId="3" borderId="0" xfId="0" applyFont="1" applyFill="1" applyBorder="1"/>
    <xf numFmtId="0" fontId="5" fillId="3" borderId="5" xfId="0" applyFont="1" applyFill="1" applyBorder="1" applyAlignment="1">
      <alignment horizontal="left" vertical="top" wrapText="1"/>
    </xf>
    <xf numFmtId="0" fontId="6" fillId="3" borderId="10" xfId="0" applyFont="1" applyFill="1" applyBorder="1" applyAlignment="1">
      <alignment vertical="center"/>
    </xf>
    <xf numFmtId="0" fontId="2" fillId="3" borderId="11" xfId="0" applyFont="1" applyFill="1" applyBorder="1" applyAlignment="1">
      <alignment horizontal="center" vertical="center"/>
    </xf>
    <xf numFmtId="0" fontId="2" fillId="3" borderId="6" xfId="0" applyFont="1" applyFill="1" applyBorder="1" applyAlignment="1">
      <alignment horizontal="left" vertical="top" wrapText="1"/>
    </xf>
    <xf numFmtId="0" fontId="2" fillId="3" borderId="6" xfId="0" applyFont="1" applyFill="1" applyBorder="1" applyAlignment="1">
      <alignment horizontal="center" vertical="center"/>
    </xf>
    <xf numFmtId="164" fontId="2" fillId="3" borderId="6" xfId="0" applyNumberFormat="1" applyFont="1" applyFill="1" applyBorder="1" applyAlignment="1">
      <alignment horizontal="right" vertical="center"/>
    </xf>
    <xf numFmtId="0" fontId="2" fillId="3" borderId="12" xfId="0" applyFont="1" applyFill="1" applyBorder="1" applyAlignment="1">
      <alignment vertical="center"/>
    </xf>
    <xf numFmtId="0" fontId="5" fillId="3" borderId="13" xfId="0" applyFont="1" applyFill="1" applyBorder="1" applyAlignment="1">
      <alignment horizontal="center" vertical="center"/>
    </xf>
    <xf numFmtId="0" fontId="5" fillId="3" borderId="7" xfId="0" applyFont="1" applyFill="1" applyBorder="1" applyAlignment="1">
      <alignment vertical="center"/>
    </xf>
    <xf numFmtId="0" fontId="2" fillId="3" borderId="13" xfId="0" applyFont="1" applyFill="1" applyBorder="1" applyAlignment="1">
      <alignment horizontal="center" vertical="center"/>
    </xf>
    <xf numFmtId="0" fontId="3" fillId="2" borderId="23" xfId="0" applyFont="1" applyFill="1" applyBorder="1" applyAlignment="1">
      <alignment vertical="center"/>
    </xf>
    <xf numFmtId="0" fontId="5" fillId="0" borderId="0" xfId="0" applyFont="1" applyAlignment="1">
      <alignment vertical="center" wrapText="1"/>
    </xf>
    <xf numFmtId="0" fontId="5" fillId="0" borderId="0" xfId="0" applyFont="1" applyAlignment="1">
      <alignment horizontal="center" vertical="center"/>
    </xf>
    <xf numFmtId="164" fontId="5" fillId="0" borderId="0" xfId="0" applyNumberFormat="1" applyFont="1" applyAlignment="1">
      <alignment horizontal="right" vertical="center"/>
    </xf>
    <xf numFmtId="0" fontId="5" fillId="0" borderId="7" xfId="0" applyFont="1" applyBorder="1" applyAlignment="1">
      <alignment horizontal="left" vertical="center" wrapText="1"/>
    </xf>
    <xf numFmtId="6" fontId="2" fillId="0" borderId="0" xfId="0" applyNumberFormat="1" applyFont="1" applyAlignment="1">
      <alignment horizontal="right" vertical="center"/>
    </xf>
    <xf numFmtId="0" fontId="5" fillId="3" borderId="0" xfId="0" applyFont="1" applyFill="1" applyBorder="1" applyAlignment="1">
      <alignment vertical="center" wrapText="1"/>
    </xf>
    <xf numFmtId="0" fontId="5" fillId="3" borderId="0" xfId="0" applyFont="1" applyFill="1" applyBorder="1" applyAlignment="1">
      <alignment horizontal="center" vertical="center"/>
    </xf>
    <xf numFmtId="164" fontId="5" fillId="3" borderId="0" xfId="0" applyNumberFormat="1" applyFont="1" applyFill="1" applyBorder="1" applyAlignment="1">
      <alignment horizontal="right" vertical="center"/>
    </xf>
    <xf numFmtId="164" fontId="9" fillId="0" borderId="19" xfId="0" applyNumberFormat="1" applyFont="1" applyBorder="1" applyAlignment="1">
      <alignment horizontal="right" vertical="center"/>
    </xf>
    <xf numFmtId="0" fontId="9" fillId="0" borderId="19" xfId="0" applyFont="1" applyBorder="1" applyAlignment="1">
      <alignment horizontal="right" vertical="center"/>
    </xf>
    <xf numFmtId="0" fontId="3" fillId="2" borderId="8" xfId="0" applyFont="1" applyFill="1" applyBorder="1" applyAlignment="1">
      <alignment horizontal="left" vertical="center"/>
    </xf>
    <xf numFmtId="164" fontId="3" fillId="2" borderId="3" xfId="0" applyNumberFormat="1" applyFont="1" applyFill="1" applyBorder="1" applyAlignment="1">
      <alignment horizontal="right" vertical="center"/>
    </xf>
    <xf numFmtId="0" fontId="3" fillId="2" borderId="17" xfId="0" applyFont="1" applyFill="1" applyBorder="1" applyAlignment="1">
      <alignment horizontal="left" vertical="center"/>
    </xf>
    <xf numFmtId="164" fontId="3" fillId="2" borderId="22" xfId="0" applyNumberFormat="1" applyFont="1" applyFill="1" applyBorder="1" applyAlignment="1">
      <alignment horizontal="right" vertical="center"/>
    </xf>
  </cellXfs>
  <cellStyles count="2">
    <cellStyle name="Normální" xfId="0" builtinId="0"/>
    <cellStyle name="normální_Zadávací podklad pro profese" xfId="1" xr:uid="{1DB941C7-FEF0-4680-BF2F-7A95BB710C5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D100"/>
  <sheetViews>
    <sheetView tabSelected="1" zoomScaleNormal="100" zoomScaleSheetLayoutView="100" workbookViewId="0">
      <pane ySplit="6" topLeftCell="A7" activePane="bottomLeft" state="frozen"/>
      <selection pane="bottomLeft" activeCell="E7" sqref="E7:G15"/>
    </sheetView>
  </sheetViews>
  <sheetFormatPr defaultColWidth="9" defaultRowHeight="12" x14ac:dyDescent="0.2"/>
  <cols>
    <col min="1" max="1" width="4.85546875" style="2" customWidth="1"/>
    <col min="2" max="2" width="64.140625" style="1" customWidth="1"/>
    <col min="3" max="3" width="4.85546875" style="2" customWidth="1"/>
    <col min="4" max="4" width="7.42578125" style="2" customWidth="1"/>
    <col min="5" max="5" width="11.28515625" style="3" customWidth="1"/>
    <col min="6" max="6" width="15.28515625" style="3" customWidth="1"/>
    <col min="7" max="7" width="25" style="4" customWidth="1"/>
    <col min="8" max="1018" width="9" style="4"/>
    <col min="1019" max="16384" width="9" style="6"/>
  </cols>
  <sheetData>
    <row r="1" spans="1:7" ht="20.25" x14ac:dyDescent="0.2">
      <c r="A1" s="72" t="s">
        <v>13</v>
      </c>
    </row>
    <row r="2" spans="1:7" x14ac:dyDescent="0.2">
      <c r="A2" s="5"/>
    </row>
    <row r="3" spans="1:7" ht="15" x14ac:dyDescent="0.2">
      <c r="A3" s="73" t="s">
        <v>86</v>
      </c>
    </row>
    <row r="4" spans="1:7" x14ac:dyDescent="0.2">
      <c r="A4" s="5"/>
    </row>
    <row r="5" spans="1:7" ht="12.75" thickBot="1" x14ac:dyDescent="0.25">
      <c r="A5" s="7"/>
    </row>
    <row r="6" spans="1:7" ht="12.75" thickBot="1" x14ac:dyDescent="0.25">
      <c r="A6" s="8" t="s">
        <v>0</v>
      </c>
      <c r="B6" s="9" t="s">
        <v>1</v>
      </c>
      <c r="C6" s="10" t="s">
        <v>2</v>
      </c>
      <c r="D6" s="9" t="s">
        <v>3</v>
      </c>
      <c r="E6" s="11" t="s">
        <v>32</v>
      </c>
      <c r="F6" s="10" t="s">
        <v>4</v>
      </c>
      <c r="G6" s="71" t="s">
        <v>5</v>
      </c>
    </row>
    <row r="7" spans="1:7" x14ac:dyDescent="0.2">
      <c r="A7" s="97" t="s">
        <v>6</v>
      </c>
      <c r="B7" s="97"/>
      <c r="C7" s="97"/>
      <c r="D7" s="97"/>
      <c r="E7" s="98">
        <f>SUM(F8:F19)</f>
        <v>0</v>
      </c>
      <c r="F7" s="98"/>
      <c r="G7" s="12" t="s">
        <v>7</v>
      </c>
    </row>
    <row r="8" spans="1:7" x14ac:dyDescent="0.2">
      <c r="A8" s="13">
        <v>1</v>
      </c>
      <c r="B8" s="14" t="s">
        <v>30</v>
      </c>
      <c r="C8" s="15" t="s">
        <v>8</v>
      </c>
      <c r="D8" s="15">
        <v>2</v>
      </c>
      <c r="E8" s="16">
        <v>0</v>
      </c>
      <c r="F8" s="16">
        <f>D8*E8</f>
        <v>0</v>
      </c>
      <c r="G8" s="17"/>
    </row>
    <row r="9" spans="1:7" ht="36" x14ac:dyDescent="0.2">
      <c r="A9" s="18"/>
      <c r="B9" s="19" t="s">
        <v>9</v>
      </c>
      <c r="C9" s="20"/>
      <c r="D9" s="20"/>
      <c r="E9" s="21"/>
      <c r="F9" s="21"/>
      <c r="G9" s="22"/>
    </row>
    <row r="10" spans="1:7" x14ac:dyDescent="0.2">
      <c r="A10" s="23">
        <f>A8+1</f>
        <v>2</v>
      </c>
      <c r="B10" s="24" t="s">
        <v>10</v>
      </c>
      <c r="C10" s="25" t="s">
        <v>8</v>
      </c>
      <c r="D10" s="25">
        <v>1</v>
      </c>
      <c r="E10" s="26">
        <v>0</v>
      </c>
      <c r="F10" s="26">
        <f>D10*E10</f>
        <v>0</v>
      </c>
      <c r="G10" s="27"/>
    </row>
    <row r="11" spans="1:7" ht="24" x14ac:dyDescent="0.2">
      <c r="A11" s="28"/>
      <c r="B11" s="29" t="s">
        <v>28</v>
      </c>
      <c r="C11" s="30"/>
      <c r="D11" s="30"/>
      <c r="E11" s="31"/>
      <c r="F11" s="31"/>
      <c r="G11" s="32"/>
    </row>
    <row r="12" spans="1:7" x14ac:dyDescent="0.2">
      <c r="A12" s="13">
        <f>A10+1</f>
        <v>3</v>
      </c>
      <c r="B12" s="33" t="s">
        <v>29</v>
      </c>
      <c r="C12" s="15" t="s">
        <v>8</v>
      </c>
      <c r="D12" s="15">
        <v>1</v>
      </c>
      <c r="E12" s="16">
        <v>0</v>
      </c>
      <c r="F12" s="16">
        <f>D12*E12</f>
        <v>0</v>
      </c>
      <c r="G12" s="17"/>
    </row>
    <row r="13" spans="1:7" ht="36" x14ac:dyDescent="0.2">
      <c r="A13" s="28"/>
      <c r="B13" s="29" t="s">
        <v>88</v>
      </c>
      <c r="C13" s="30"/>
      <c r="D13" s="30"/>
      <c r="E13" s="31"/>
      <c r="F13" s="31"/>
      <c r="G13" s="32"/>
    </row>
    <row r="14" spans="1:7" s="34" customFormat="1" x14ac:dyDescent="0.25">
      <c r="A14" s="13">
        <f>A12+1</f>
        <v>4</v>
      </c>
      <c r="B14" s="33" t="s">
        <v>11</v>
      </c>
      <c r="C14" s="15" t="s">
        <v>8</v>
      </c>
      <c r="D14" s="15">
        <v>1</v>
      </c>
      <c r="E14" s="16">
        <v>0</v>
      </c>
      <c r="F14" s="16">
        <f>D14*E14</f>
        <v>0</v>
      </c>
      <c r="G14" s="17"/>
    </row>
    <row r="15" spans="1:7" ht="60" x14ac:dyDescent="0.2">
      <c r="A15" s="18"/>
      <c r="B15" s="19" t="s">
        <v>89</v>
      </c>
      <c r="C15" s="20"/>
      <c r="D15" s="20"/>
      <c r="E15" s="21"/>
      <c r="F15" s="21"/>
      <c r="G15" s="22"/>
    </row>
    <row r="16" spans="1:7" x14ac:dyDescent="0.2">
      <c r="A16" s="36">
        <f>A14+1</f>
        <v>5</v>
      </c>
      <c r="B16" s="76" t="s">
        <v>73</v>
      </c>
      <c r="C16" s="37" t="s">
        <v>8</v>
      </c>
      <c r="D16" s="37">
        <v>1</v>
      </c>
      <c r="E16" s="38"/>
      <c r="F16" s="38"/>
      <c r="G16" s="77" t="s">
        <v>36</v>
      </c>
    </row>
    <row r="17" spans="1:9" x14ac:dyDescent="0.2">
      <c r="A17" s="78"/>
      <c r="B17" s="79" t="s">
        <v>82</v>
      </c>
      <c r="C17" s="80"/>
      <c r="D17" s="80"/>
      <c r="E17" s="81"/>
      <c r="F17" s="81"/>
      <c r="G17" s="82"/>
    </row>
    <row r="18" spans="1:9" x14ac:dyDescent="0.2">
      <c r="A18" s="36">
        <f>A16+1</f>
        <v>6</v>
      </c>
      <c r="B18" s="75" t="s">
        <v>37</v>
      </c>
      <c r="C18" s="37" t="s">
        <v>8</v>
      </c>
      <c r="D18" s="37">
        <v>1</v>
      </c>
      <c r="E18" s="38"/>
      <c r="F18" s="38"/>
      <c r="G18" s="39" t="s">
        <v>38</v>
      </c>
    </row>
    <row r="19" spans="1:9" ht="12.75" thickBot="1" x14ac:dyDescent="0.25">
      <c r="A19" s="40"/>
      <c r="B19" s="41" t="s">
        <v>45</v>
      </c>
      <c r="C19" s="42"/>
      <c r="D19" s="42"/>
      <c r="E19" s="43"/>
      <c r="F19" s="43"/>
      <c r="G19" s="44"/>
    </row>
    <row r="20" spans="1:9" x14ac:dyDescent="0.2">
      <c r="A20" s="99" t="s">
        <v>12</v>
      </c>
      <c r="B20" s="99"/>
      <c r="C20" s="99"/>
      <c r="D20" s="99"/>
      <c r="E20" s="98">
        <f>SUM(F21:F38)</f>
        <v>0</v>
      </c>
      <c r="F20" s="98"/>
      <c r="G20" s="12" t="s">
        <v>7</v>
      </c>
    </row>
    <row r="21" spans="1:9" s="4" customFormat="1" x14ac:dyDescent="0.25">
      <c r="A21" s="13">
        <f>A18+1</f>
        <v>7</v>
      </c>
      <c r="B21" s="45" t="s">
        <v>31</v>
      </c>
      <c r="C21" s="15" t="s">
        <v>8</v>
      </c>
      <c r="D21" s="15">
        <v>1</v>
      </c>
      <c r="E21" s="16">
        <v>0</v>
      </c>
      <c r="F21" s="16">
        <f>D21*E21</f>
        <v>0</v>
      </c>
      <c r="G21" s="17"/>
    </row>
    <row r="22" spans="1:9" ht="60" x14ac:dyDescent="0.2">
      <c r="A22" s="18"/>
      <c r="B22" s="19" t="s">
        <v>90</v>
      </c>
      <c r="C22" s="20"/>
      <c r="D22" s="20"/>
      <c r="E22" s="21"/>
      <c r="F22" s="21"/>
      <c r="G22" s="22"/>
    </row>
    <row r="23" spans="1:9" s="4" customFormat="1" x14ac:dyDescent="0.25">
      <c r="A23" s="13">
        <f>A21+1</f>
        <v>8</v>
      </c>
      <c r="B23" s="45" t="s">
        <v>33</v>
      </c>
      <c r="C23" s="15" t="s">
        <v>8</v>
      </c>
      <c r="D23" s="15">
        <v>1</v>
      </c>
      <c r="E23" s="16">
        <v>0</v>
      </c>
      <c r="F23" s="16">
        <f>D23*E23</f>
        <v>0</v>
      </c>
      <c r="G23" s="17"/>
    </row>
    <row r="24" spans="1:9" x14ac:dyDescent="0.2">
      <c r="A24" s="18"/>
      <c r="B24" s="19" t="s">
        <v>85</v>
      </c>
      <c r="C24" s="20"/>
      <c r="D24" s="20"/>
      <c r="E24" s="21"/>
      <c r="F24" s="21"/>
      <c r="G24" s="22"/>
    </row>
    <row r="25" spans="1:9" x14ac:dyDescent="0.2">
      <c r="A25" s="13">
        <f>A23+1</f>
        <v>9</v>
      </c>
      <c r="B25" s="45" t="s">
        <v>34</v>
      </c>
      <c r="C25" s="15" t="s">
        <v>8</v>
      </c>
      <c r="D25" s="15">
        <v>1</v>
      </c>
      <c r="E25" s="16">
        <v>0</v>
      </c>
      <c r="F25" s="16">
        <f>D25*E25</f>
        <v>0</v>
      </c>
      <c r="G25" s="46"/>
      <c r="H25" s="47"/>
      <c r="I25" s="48"/>
    </row>
    <row r="26" spans="1:9" ht="24" x14ac:dyDescent="0.2">
      <c r="A26" s="18"/>
      <c r="B26" s="35" t="s">
        <v>92</v>
      </c>
      <c r="C26" s="20"/>
      <c r="D26" s="20"/>
      <c r="E26" s="21"/>
      <c r="F26" s="21"/>
      <c r="G26" s="49"/>
    </row>
    <row r="27" spans="1:9" x14ac:dyDescent="0.2">
      <c r="A27" s="13">
        <f>A25+1</f>
        <v>10</v>
      </c>
      <c r="B27" s="33" t="s">
        <v>81</v>
      </c>
      <c r="C27" s="15" t="s">
        <v>8</v>
      </c>
      <c r="D27" s="15">
        <v>1</v>
      </c>
      <c r="E27" s="16">
        <v>0</v>
      </c>
      <c r="F27" s="16">
        <f>D27*E27</f>
        <v>0</v>
      </c>
      <c r="G27" s="17"/>
    </row>
    <row r="28" spans="1:9" ht="48" x14ac:dyDescent="0.2">
      <c r="A28" s="18"/>
      <c r="B28" s="35" t="s">
        <v>91</v>
      </c>
      <c r="C28" s="20"/>
      <c r="D28" s="20"/>
      <c r="E28" s="21"/>
      <c r="F28" s="21"/>
      <c r="G28" s="22"/>
    </row>
    <row r="29" spans="1:9" x14ac:dyDescent="0.2">
      <c r="A29" s="13">
        <f>A27+1</f>
        <v>11</v>
      </c>
      <c r="B29" s="24" t="s">
        <v>66</v>
      </c>
      <c r="C29" s="15" t="s">
        <v>8</v>
      </c>
      <c r="D29" s="15">
        <v>1</v>
      </c>
      <c r="E29" s="16">
        <v>0</v>
      </c>
      <c r="F29" s="16">
        <f>D29*E29</f>
        <v>0</v>
      </c>
      <c r="G29" s="17"/>
    </row>
    <row r="30" spans="1:9" ht="24" x14ac:dyDescent="0.2">
      <c r="A30" s="18"/>
      <c r="B30" s="35" t="s">
        <v>93</v>
      </c>
      <c r="C30" s="20"/>
      <c r="D30" s="20"/>
      <c r="E30" s="21"/>
      <c r="F30" s="21"/>
      <c r="G30" s="22"/>
    </row>
    <row r="31" spans="1:9" x14ac:dyDescent="0.2">
      <c r="A31" s="13">
        <f>A29+1</f>
        <v>12</v>
      </c>
      <c r="B31" s="24" t="s">
        <v>35</v>
      </c>
      <c r="C31" s="25" t="s">
        <v>8</v>
      </c>
      <c r="D31" s="25">
        <v>1</v>
      </c>
      <c r="E31" s="26">
        <v>0</v>
      </c>
      <c r="F31" s="26">
        <f>D31*E31</f>
        <v>0</v>
      </c>
      <c r="G31" s="27"/>
    </row>
    <row r="32" spans="1:9" ht="120" x14ac:dyDescent="0.2">
      <c r="A32" s="18"/>
      <c r="B32" s="19" t="s">
        <v>94</v>
      </c>
      <c r="C32" s="20"/>
      <c r="D32" s="20"/>
      <c r="E32" s="21"/>
      <c r="F32" s="21"/>
      <c r="G32" s="22"/>
    </row>
    <row r="33" spans="1:7" x14ac:dyDescent="0.2">
      <c r="A33" s="83">
        <f>A31+1</f>
        <v>13</v>
      </c>
      <c r="B33" s="92" t="s">
        <v>39</v>
      </c>
      <c r="C33" s="93" t="s">
        <v>8</v>
      </c>
      <c r="D33" s="93">
        <v>1</v>
      </c>
      <c r="E33" s="94"/>
      <c r="F33" s="94"/>
      <c r="G33" s="84" t="s">
        <v>14</v>
      </c>
    </row>
    <row r="34" spans="1:7" x14ac:dyDescent="0.2">
      <c r="A34" s="78"/>
      <c r="B34" s="79" t="s">
        <v>82</v>
      </c>
      <c r="C34" s="80"/>
      <c r="D34" s="80"/>
      <c r="E34" s="81"/>
      <c r="F34" s="81"/>
      <c r="G34" s="82"/>
    </row>
    <row r="35" spans="1:7" x14ac:dyDescent="0.2">
      <c r="A35" s="36">
        <f>A33+1</f>
        <v>14</v>
      </c>
      <c r="B35" s="52" t="s">
        <v>83</v>
      </c>
      <c r="C35" s="37" t="s">
        <v>8</v>
      </c>
      <c r="D35" s="37">
        <v>1</v>
      </c>
      <c r="E35" s="94"/>
      <c r="F35" s="94"/>
      <c r="G35" s="39" t="s">
        <v>60</v>
      </c>
    </row>
    <row r="36" spans="1:7" x14ac:dyDescent="0.2">
      <c r="A36" s="85"/>
      <c r="B36" s="79" t="s">
        <v>82</v>
      </c>
      <c r="C36" s="80"/>
      <c r="D36" s="80"/>
      <c r="E36" s="81"/>
      <c r="F36" s="81"/>
      <c r="G36" s="82"/>
    </row>
    <row r="37" spans="1:7" x14ac:dyDescent="0.2">
      <c r="A37" s="36">
        <f>A35+1</f>
        <v>15</v>
      </c>
      <c r="B37" s="52" t="s">
        <v>46</v>
      </c>
      <c r="C37" s="37" t="s">
        <v>8</v>
      </c>
      <c r="D37" s="37">
        <v>1</v>
      </c>
      <c r="E37" s="94"/>
      <c r="F37" s="94"/>
      <c r="G37" s="39" t="s">
        <v>47</v>
      </c>
    </row>
    <row r="38" spans="1:7" ht="12.75" thickBot="1" x14ac:dyDescent="0.25">
      <c r="A38" s="40"/>
      <c r="B38" s="53" t="s">
        <v>48</v>
      </c>
      <c r="C38" s="42"/>
      <c r="D38" s="42"/>
      <c r="E38" s="43"/>
      <c r="F38" s="43"/>
      <c r="G38" s="44"/>
    </row>
    <row r="39" spans="1:7" x14ac:dyDescent="0.2">
      <c r="A39" s="99" t="s">
        <v>42</v>
      </c>
      <c r="B39" s="99"/>
      <c r="C39" s="99"/>
      <c r="D39" s="99"/>
      <c r="E39" s="98">
        <f>SUM(F40:F49)</f>
        <v>0</v>
      </c>
      <c r="F39" s="98"/>
      <c r="G39" s="12" t="s">
        <v>7</v>
      </c>
    </row>
    <row r="40" spans="1:7" x14ac:dyDescent="0.2">
      <c r="A40" s="13">
        <f>A37+1</f>
        <v>16</v>
      </c>
      <c r="B40" s="50" t="s">
        <v>80</v>
      </c>
      <c r="C40" s="15" t="s">
        <v>8</v>
      </c>
      <c r="D40" s="15">
        <v>1</v>
      </c>
      <c r="E40" s="16">
        <v>0</v>
      </c>
      <c r="F40" s="16">
        <f>D40*E40</f>
        <v>0</v>
      </c>
      <c r="G40" s="54"/>
    </row>
    <row r="41" spans="1:7" ht="144" x14ac:dyDescent="0.2">
      <c r="A41" s="18"/>
      <c r="B41" s="35" t="s">
        <v>95</v>
      </c>
      <c r="C41" s="20"/>
      <c r="D41" s="20"/>
      <c r="E41" s="21"/>
      <c r="F41" s="21"/>
      <c r="G41" s="22"/>
    </row>
    <row r="42" spans="1:7" x14ac:dyDescent="0.2">
      <c r="A42" s="13">
        <f>A40+1</f>
        <v>17</v>
      </c>
      <c r="B42" s="45" t="s">
        <v>51</v>
      </c>
      <c r="C42" s="15" t="s">
        <v>8</v>
      </c>
      <c r="D42" s="15">
        <v>2</v>
      </c>
      <c r="E42" s="16">
        <v>0</v>
      </c>
      <c r="F42" s="16">
        <f>D42*E42</f>
        <v>0</v>
      </c>
      <c r="G42" s="17"/>
    </row>
    <row r="43" spans="1:7" x14ac:dyDescent="0.2">
      <c r="A43" s="28"/>
      <c r="B43" s="29" t="s">
        <v>50</v>
      </c>
      <c r="C43" s="30"/>
      <c r="D43" s="30"/>
      <c r="E43" s="31"/>
      <c r="F43" s="31"/>
      <c r="G43" s="32"/>
    </row>
    <row r="44" spans="1:7" x14ac:dyDescent="0.2">
      <c r="A44" s="13">
        <f>A42+1</f>
        <v>18</v>
      </c>
      <c r="B44" s="45" t="s">
        <v>41</v>
      </c>
      <c r="C44" s="15" t="s">
        <v>8</v>
      </c>
      <c r="D44" s="15">
        <v>1</v>
      </c>
      <c r="E44" s="16">
        <v>0</v>
      </c>
      <c r="F44" s="16">
        <f>D44*E44</f>
        <v>0</v>
      </c>
      <c r="G44" s="17"/>
    </row>
    <row r="45" spans="1:7" ht="36" x14ac:dyDescent="0.2">
      <c r="A45" s="28"/>
      <c r="B45" s="29" t="s">
        <v>44</v>
      </c>
      <c r="C45" s="30"/>
      <c r="D45" s="30"/>
      <c r="E45" s="31"/>
      <c r="F45" s="31"/>
      <c r="G45" s="32"/>
    </row>
    <row r="46" spans="1:7" x14ac:dyDescent="0.2">
      <c r="A46" s="13">
        <f>A44+1</f>
        <v>19</v>
      </c>
      <c r="B46" s="45" t="s">
        <v>63</v>
      </c>
      <c r="C46" s="15" t="s">
        <v>8</v>
      </c>
      <c r="D46" s="15">
        <v>2</v>
      </c>
      <c r="E46" s="16">
        <v>0</v>
      </c>
      <c r="F46" s="16">
        <f>D46*E46</f>
        <v>0</v>
      </c>
      <c r="G46" s="17"/>
    </row>
    <row r="47" spans="1:7" x14ac:dyDescent="0.2">
      <c r="A47" s="28"/>
      <c r="B47" s="35" t="s">
        <v>79</v>
      </c>
      <c r="C47" s="20"/>
      <c r="D47" s="20"/>
      <c r="E47" s="21"/>
      <c r="F47" s="21"/>
      <c r="G47" s="22"/>
    </row>
    <row r="48" spans="1:7" x14ac:dyDescent="0.2">
      <c r="A48" s="13">
        <f>A46+1</f>
        <v>20</v>
      </c>
      <c r="B48" s="51" t="s">
        <v>40</v>
      </c>
      <c r="C48" s="25" t="s">
        <v>8</v>
      </c>
      <c r="D48" s="25">
        <v>1</v>
      </c>
      <c r="E48" s="26">
        <v>0</v>
      </c>
      <c r="F48" s="26">
        <f>D48*E48</f>
        <v>0</v>
      </c>
      <c r="G48" s="27"/>
    </row>
    <row r="49" spans="1:7" ht="72.75" thickBot="1" x14ac:dyDescent="0.25">
      <c r="A49" s="55"/>
      <c r="B49" s="56" t="s">
        <v>43</v>
      </c>
      <c r="C49" s="57"/>
      <c r="D49" s="57"/>
      <c r="E49" s="58"/>
      <c r="F49" s="58"/>
      <c r="G49" s="59"/>
    </row>
    <row r="50" spans="1:7" x14ac:dyDescent="0.2">
      <c r="A50" s="97" t="s">
        <v>49</v>
      </c>
      <c r="B50" s="97"/>
      <c r="C50" s="97"/>
      <c r="D50" s="97"/>
      <c r="E50" s="98">
        <f>SUM(F51:F62)</f>
        <v>0</v>
      </c>
      <c r="F50" s="98"/>
      <c r="G50" s="12" t="s">
        <v>7</v>
      </c>
    </row>
    <row r="51" spans="1:7" x14ac:dyDescent="0.2">
      <c r="A51" s="13">
        <f>A48+1</f>
        <v>21</v>
      </c>
      <c r="B51" s="45" t="s">
        <v>49</v>
      </c>
      <c r="C51" s="15" t="s">
        <v>8</v>
      </c>
      <c r="D51" s="15">
        <v>1</v>
      </c>
      <c r="E51" s="16">
        <v>0</v>
      </c>
      <c r="F51" s="16">
        <f>D51*E51</f>
        <v>0</v>
      </c>
      <c r="G51" s="54"/>
    </row>
    <row r="52" spans="1:7" ht="24" x14ac:dyDescent="0.2">
      <c r="A52" s="18"/>
      <c r="B52" s="19" t="s">
        <v>96</v>
      </c>
      <c r="C52" s="20"/>
      <c r="D52" s="20"/>
      <c r="E52" s="21"/>
      <c r="F52" s="21"/>
      <c r="G52" s="22"/>
    </row>
    <row r="53" spans="1:7" x14ac:dyDescent="0.2">
      <c r="A53" s="13">
        <f>A51+1</f>
        <v>22</v>
      </c>
      <c r="B53" s="45" t="s">
        <v>52</v>
      </c>
      <c r="C53" s="15" t="s">
        <v>8</v>
      </c>
      <c r="D53" s="15">
        <v>1</v>
      </c>
      <c r="E53" s="16">
        <v>0</v>
      </c>
      <c r="F53" s="16">
        <f>D53*E53</f>
        <v>0</v>
      </c>
      <c r="G53" s="54"/>
    </row>
    <row r="54" spans="1:7" x14ac:dyDescent="0.2">
      <c r="A54" s="18"/>
      <c r="B54" s="19" t="s">
        <v>87</v>
      </c>
      <c r="C54" s="20"/>
      <c r="D54" s="20"/>
      <c r="E54" s="21"/>
      <c r="F54" s="21"/>
      <c r="G54" s="22"/>
    </row>
    <row r="55" spans="1:7" x14ac:dyDescent="0.2">
      <c r="A55" s="13">
        <f>A53+1</f>
        <v>23</v>
      </c>
      <c r="B55" s="45" t="s">
        <v>62</v>
      </c>
      <c r="C55" s="15" t="s">
        <v>8</v>
      </c>
      <c r="D55" s="15">
        <v>2</v>
      </c>
      <c r="E55" s="16">
        <v>0</v>
      </c>
      <c r="F55" s="16">
        <f>D55*E55</f>
        <v>0</v>
      </c>
      <c r="G55" s="54"/>
    </row>
    <row r="56" spans="1:7" x14ac:dyDescent="0.2">
      <c r="A56" s="28"/>
      <c r="B56" s="29" t="s">
        <v>97</v>
      </c>
      <c r="C56" s="30"/>
      <c r="D56" s="30"/>
      <c r="E56" s="31"/>
      <c r="F56" s="31"/>
      <c r="G56" s="32"/>
    </row>
    <row r="57" spans="1:7" x14ac:dyDescent="0.2">
      <c r="A57" s="13">
        <f>A55+1</f>
        <v>24</v>
      </c>
      <c r="B57" s="45" t="s">
        <v>62</v>
      </c>
      <c r="C57" s="15" t="s">
        <v>8</v>
      </c>
      <c r="D57" s="15">
        <v>1</v>
      </c>
      <c r="E57" s="16">
        <v>0</v>
      </c>
      <c r="F57" s="16">
        <f>D57*E57</f>
        <v>0</v>
      </c>
      <c r="G57" s="54"/>
    </row>
    <row r="58" spans="1:7" x14ac:dyDescent="0.2">
      <c r="A58" s="28"/>
      <c r="B58" s="29" t="s">
        <v>74</v>
      </c>
      <c r="C58" s="30"/>
      <c r="D58" s="30"/>
      <c r="E58" s="31"/>
      <c r="F58" s="31"/>
      <c r="G58" s="32"/>
    </row>
    <row r="59" spans="1:7" x14ac:dyDescent="0.2">
      <c r="A59" s="13">
        <f>A57+1</f>
        <v>25</v>
      </c>
      <c r="B59" s="45" t="s">
        <v>62</v>
      </c>
      <c r="C59" s="15" t="s">
        <v>8</v>
      </c>
      <c r="D59" s="15">
        <v>2</v>
      </c>
      <c r="E59" s="16">
        <v>0</v>
      </c>
      <c r="F59" s="16">
        <f>D59*E59</f>
        <v>0</v>
      </c>
      <c r="G59" s="17"/>
    </row>
    <row r="60" spans="1:7" x14ac:dyDescent="0.2">
      <c r="A60" s="18"/>
      <c r="B60" s="19" t="s">
        <v>75</v>
      </c>
      <c r="C60" s="20"/>
      <c r="D60" s="20"/>
      <c r="E60" s="21"/>
      <c r="F60" s="21"/>
      <c r="G60" s="22"/>
    </row>
    <row r="61" spans="1:7" x14ac:dyDescent="0.2">
      <c r="A61" s="13">
        <f>A59+1</f>
        <v>26</v>
      </c>
      <c r="B61" s="45" t="s">
        <v>62</v>
      </c>
      <c r="C61" s="15" t="s">
        <v>8</v>
      </c>
      <c r="D61" s="15">
        <v>4</v>
      </c>
      <c r="E61" s="16">
        <v>0</v>
      </c>
      <c r="F61" s="16">
        <f>D61*E61</f>
        <v>0</v>
      </c>
      <c r="G61" s="17"/>
    </row>
    <row r="62" spans="1:7" ht="12.75" thickBot="1" x14ac:dyDescent="0.25">
      <c r="A62" s="55"/>
      <c r="B62" s="56" t="s">
        <v>61</v>
      </c>
      <c r="C62" s="57"/>
      <c r="D62" s="57"/>
      <c r="E62" s="58"/>
      <c r="F62" s="58"/>
      <c r="G62" s="59"/>
    </row>
    <row r="63" spans="1:7" x14ac:dyDescent="0.2">
      <c r="A63" s="99" t="s">
        <v>59</v>
      </c>
      <c r="B63" s="99"/>
      <c r="C63" s="99"/>
      <c r="D63" s="99"/>
      <c r="E63" s="100">
        <f>SUM(F64:F77)</f>
        <v>0</v>
      </c>
      <c r="F63" s="100"/>
      <c r="G63" s="86" t="s">
        <v>7</v>
      </c>
    </row>
    <row r="64" spans="1:7" x14ac:dyDescent="0.2">
      <c r="A64" s="23">
        <f>A61+1</f>
        <v>27</v>
      </c>
      <c r="B64" s="87" t="s">
        <v>64</v>
      </c>
      <c r="C64" s="88" t="s">
        <v>57</v>
      </c>
      <c r="D64" s="88">
        <v>50</v>
      </c>
      <c r="E64" s="89">
        <v>0</v>
      </c>
      <c r="F64" s="89">
        <f>D64*E64</f>
        <v>0</v>
      </c>
      <c r="G64" s="90"/>
    </row>
    <row r="65" spans="1:7" ht="24" x14ac:dyDescent="0.2">
      <c r="A65" s="18"/>
      <c r="B65" s="74" t="s">
        <v>84</v>
      </c>
      <c r="C65" s="20"/>
      <c r="D65" s="20"/>
      <c r="E65" s="21"/>
      <c r="F65" s="21"/>
      <c r="G65" s="22"/>
    </row>
    <row r="66" spans="1:7" x14ac:dyDescent="0.2">
      <c r="A66" s="13">
        <f>A64+1</f>
        <v>28</v>
      </c>
      <c r="B66" s="50" t="s">
        <v>70</v>
      </c>
      <c r="C66" s="15" t="s">
        <v>57</v>
      </c>
      <c r="D66" s="15">
        <v>30</v>
      </c>
      <c r="E66" s="16">
        <v>0</v>
      </c>
      <c r="F66" s="16">
        <f>D66*E66</f>
        <v>0</v>
      </c>
      <c r="G66" s="17"/>
    </row>
    <row r="67" spans="1:7" x14ac:dyDescent="0.2">
      <c r="A67" s="18"/>
      <c r="B67" s="74" t="s">
        <v>98</v>
      </c>
      <c r="C67" s="20"/>
      <c r="D67" s="20"/>
      <c r="E67" s="21"/>
      <c r="F67" s="21"/>
      <c r="G67" s="22"/>
    </row>
    <row r="68" spans="1:7" x14ac:dyDescent="0.2">
      <c r="A68" s="13">
        <f>A66+1</f>
        <v>29</v>
      </c>
      <c r="B68" s="50" t="s">
        <v>69</v>
      </c>
      <c r="C68" s="15" t="s">
        <v>57</v>
      </c>
      <c r="D68" s="15">
        <v>30</v>
      </c>
      <c r="E68" s="16">
        <v>0</v>
      </c>
      <c r="F68" s="16">
        <f>D68*E68</f>
        <v>0</v>
      </c>
      <c r="G68" s="17"/>
    </row>
    <row r="69" spans="1:7" x14ac:dyDescent="0.2">
      <c r="A69" s="18"/>
      <c r="B69" s="74" t="s">
        <v>68</v>
      </c>
      <c r="C69" s="20"/>
      <c r="D69" s="20"/>
      <c r="E69" s="21"/>
      <c r="F69" s="21"/>
      <c r="G69" s="22"/>
    </row>
    <row r="70" spans="1:7" x14ac:dyDescent="0.2">
      <c r="A70" s="13">
        <f>A68+1</f>
        <v>30</v>
      </c>
      <c r="B70" s="45" t="s">
        <v>99</v>
      </c>
      <c r="C70" s="15" t="s">
        <v>57</v>
      </c>
      <c r="D70" s="15">
        <v>30</v>
      </c>
      <c r="E70" s="16">
        <v>0</v>
      </c>
      <c r="F70" s="16">
        <f>D70*E70</f>
        <v>0</v>
      </c>
      <c r="G70" s="54"/>
    </row>
    <row r="71" spans="1:7" ht="24" x14ac:dyDescent="0.2">
      <c r="A71" s="18"/>
      <c r="B71" s="74" t="s">
        <v>72</v>
      </c>
      <c r="C71" s="20"/>
      <c r="D71" s="20"/>
      <c r="E71" s="21"/>
      <c r="F71" s="21"/>
      <c r="G71" s="22"/>
    </row>
    <row r="72" spans="1:7" x14ac:dyDescent="0.2">
      <c r="A72" s="13">
        <f>A70+1</f>
        <v>31</v>
      </c>
      <c r="B72" s="45" t="s">
        <v>100</v>
      </c>
      <c r="C72" s="15" t="s">
        <v>57</v>
      </c>
      <c r="D72" s="15">
        <v>30</v>
      </c>
      <c r="E72" s="16">
        <v>0</v>
      </c>
      <c r="F72" s="16">
        <f>D72*E72</f>
        <v>0</v>
      </c>
      <c r="G72" s="54"/>
    </row>
    <row r="73" spans="1:7" ht="24" x14ac:dyDescent="0.2">
      <c r="A73" s="18"/>
      <c r="B73" s="74" t="s">
        <v>71</v>
      </c>
      <c r="C73" s="20"/>
      <c r="D73" s="20"/>
      <c r="E73" s="21"/>
      <c r="F73" s="21"/>
      <c r="G73" s="22"/>
    </row>
    <row r="74" spans="1:7" x14ac:dyDescent="0.2">
      <c r="A74" s="13">
        <f>A72+1</f>
        <v>32</v>
      </c>
      <c r="B74" s="45" t="s">
        <v>15</v>
      </c>
      <c r="C74" s="15" t="s">
        <v>55</v>
      </c>
      <c r="D74" s="15">
        <v>1</v>
      </c>
      <c r="E74" s="16">
        <v>0</v>
      </c>
      <c r="F74" s="16">
        <f>D74*E74</f>
        <v>0</v>
      </c>
      <c r="G74" s="54"/>
    </row>
    <row r="75" spans="1:7" x14ac:dyDescent="0.2">
      <c r="A75" s="18"/>
      <c r="B75" s="19" t="s">
        <v>15</v>
      </c>
      <c r="C75" s="20"/>
      <c r="D75" s="20"/>
      <c r="E75" s="21"/>
      <c r="F75" s="21"/>
      <c r="G75" s="22"/>
    </row>
    <row r="76" spans="1:7" x14ac:dyDescent="0.2">
      <c r="A76" s="13">
        <f>A74+1</f>
        <v>33</v>
      </c>
      <c r="B76" s="45" t="s">
        <v>16</v>
      </c>
      <c r="C76" s="15" t="s">
        <v>55</v>
      </c>
      <c r="D76" s="15">
        <v>1</v>
      </c>
      <c r="E76" s="16">
        <v>0</v>
      </c>
      <c r="F76" s="16">
        <f>D76*E76</f>
        <v>0</v>
      </c>
      <c r="G76" s="54"/>
    </row>
    <row r="77" spans="1:7" ht="12.75" thickBot="1" x14ac:dyDescent="0.25">
      <c r="A77" s="55"/>
      <c r="B77" s="56" t="s">
        <v>17</v>
      </c>
      <c r="C77" s="57"/>
      <c r="D77" s="57"/>
      <c r="E77" s="58"/>
      <c r="F77" s="58"/>
      <c r="G77" s="59"/>
    </row>
    <row r="78" spans="1:7" x14ac:dyDescent="0.2">
      <c r="A78" s="97" t="s">
        <v>56</v>
      </c>
      <c r="B78" s="97"/>
      <c r="C78" s="97"/>
      <c r="D78" s="97"/>
      <c r="E78" s="98">
        <f>SUM(F79:F96)</f>
        <v>0</v>
      </c>
      <c r="F78" s="98"/>
      <c r="G78" s="12" t="s">
        <v>7</v>
      </c>
    </row>
    <row r="79" spans="1:7" x14ac:dyDescent="0.2">
      <c r="A79" s="13">
        <f>A76+1</f>
        <v>34</v>
      </c>
      <c r="B79" s="45" t="s">
        <v>54</v>
      </c>
      <c r="C79" s="15" t="s">
        <v>55</v>
      </c>
      <c r="D79" s="15">
        <v>1</v>
      </c>
      <c r="E79" s="16">
        <v>0</v>
      </c>
      <c r="F79" s="16">
        <f>D79*E79</f>
        <v>0</v>
      </c>
      <c r="G79" s="17"/>
    </row>
    <row r="80" spans="1:7" x14ac:dyDescent="0.2">
      <c r="A80" s="18"/>
      <c r="B80" s="19" t="s">
        <v>58</v>
      </c>
      <c r="C80" s="20"/>
      <c r="D80" s="20"/>
      <c r="E80" s="21"/>
      <c r="F80" s="21"/>
      <c r="G80" s="22"/>
    </row>
    <row r="81" spans="1:7" x14ac:dyDescent="0.2">
      <c r="A81" s="13">
        <f>A79+1</f>
        <v>35</v>
      </c>
      <c r="B81" s="45" t="s">
        <v>18</v>
      </c>
      <c r="C81" s="15" t="s">
        <v>55</v>
      </c>
      <c r="D81" s="15">
        <v>1</v>
      </c>
      <c r="E81" s="16">
        <v>0</v>
      </c>
      <c r="F81" s="16">
        <f>D81*E81</f>
        <v>0</v>
      </c>
      <c r="G81" s="17"/>
    </row>
    <row r="82" spans="1:7" ht="24" x14ac:dyDescent="0.2">
      <c r="A82" s="18"/>
      <c r="B82" s="19" t="s">
        <v>19</v>
      </c>
      <c r="C82" s="20"/>
      <c r="D82" s="20"/>
      <c r="E82" s="21"/>
      <c r="F82" s="21"/>
      <c r="G82" s="22"/>
    </row>
    <row r="83" spans="1:7" x14ac:dyDescent="0.2">
      <c r="A83" s="13">
        <f>A81+1</f>
        <v>36</v>
      </c>
      <c r="B83" s="45" t="s">
        <v>20</v>
      </c>
      <c r="C83" s="15" t="s">
        <v>55</v>
      </c>
      <c r="D83" s="15">
        <v>1</v>
      </c>
      <c r="E83" s="16">
        <v>0</v>
      </c>
      <c r="F83" s="16">
        <f>D83*E83</f>
        <v>0</v>
      </c>
      <c r="G83" s="17"/>
    </row>
    <row r="84" spans="1:7" ht="24" x14ac:dyDescent="0.2">
      <c r="A84" s="18"/>
      <c r="B84" s="19" t="s">
        <v>21</v>
      </c>
      <c r="C84" s="20"/>
      <c r="D84" s="20"/>
      <c r="E84" s="21"/>
      <c r="F84" s="21"/>
      <c r="G84" s="22"/>
    </row>
    <row r="85" spans="1:7" x14ac:dyDescent="0.2">
      <c r="A85" s="13">
        <f>A83+1</f>
        <v>37</v>
      </c>
      <c r="B85" s="45" t="s">
        <v>76</v>
      </c>
      <c r="C85" s="15" t="s">
        <v>55</v>
      </c>
      <c r="D85" s="15">
        <v>1</v>
      </c>
      <c r="E85" s="16">
        <v>0</v>
      </c>
      <c r="F85" s="16">
        <f>D85*E85</f>
        <v>0</v>
      </c>
      <c r="G85" s="17"/>
    </row>
    <row r="86" spans="1:7" x14ac:dyDescent="0.2">
      <c r="A86" s="18"/>
      <c r="B86" s="19" t="s">
        <v>77</v>
      </c>
      <c r="C86" s="20"/>
      <c r="D86" s="20"/>
      <c r="E86" s="21"/>
      <c r="F86" s="21"/>
      <c r="G86" s="22"/>
    </row>
    <row r="87" spans="1:7" x14ac:dyDescent="0.2">
      <c r="A87" s="13">
        <f>A85+1</f>
        <v>38</v>
      </c>
      <c r="B87" s="45" t="s">
        <v>78</v>
      </c>
      <c r="C87" s="15" t="s">
        <v>55</v>
      </c>
      <c r="D87" s="15">
        <v>1</v>
      </c>
      <c r="E87" s="16">
        <v>0</v>
      </c>
      <c r="F87" s="16">
        <f>D87*E87</f>
        <v>0</v>
      </c>
      <c r="G87" s="17"/>
    </row>
    <row r="88" spans="1:7" x14ac:dyDescent="0.2">
      <c r="A88" s="18"/>
      <c r="B88" s="19" t="s">
        <v>77</v>
      </c>
      <c r="C88" s="20"/>
      <c r="D88" s="20"/>
      <c r="E88" s="21"/>
      <c r="F88" s="21"/>
      <c r="G88" s="22"/>
    </row>
    <row r="89" spans="1:7" x14ac:dyDescent="0.2">
      <c r="A89" s="13">
        <f>A85+1</f>
        <v>38</v>
      </c>
      <c r="B89" s="45" t="s">
        <v>22</v>
      </c>
      <c r="C89" s="15" t="s">
        <v>55</v>
      </c>
      <c r="D89" s="15">
        <v>1</v>
      </c>
      <c r="E89" s="16">
        <v>0</v>
      </c>
      <c r="F89" s="16">
        <f>D89*E89</f>
        <v>0</v>
      </c>
      <c r="G89" s="17"/>
    </row>
    <row r="90" spans="1:7" ht="48" x14ac:dyDescent="0.2">
      <c r="A90" s="18"/>
      <c r="B90" s="19" t="s">
        <v>67</v>
      </c>
      <c r="C90" s="20"/>
      <c r="D90" s="20"/>
      <c r="E90" s="21"/>
      <c r="F90" s="21"/>
      <c r="G90" s="22"/>
    </row>
    <row r="91" spans="1:7" x14ac:dyDescent="0.2">
      <c r="A91" s="13">
        <f>A89+1</f>
        <v>39</v>
      </c>
      <c r="B91" s="60" t="s">
        <v>23</v>
      </c>
      <c r="C91" s="15" t="s">
        <v>55</v>
      </c>
      <c r="D91" s="15">
        <v>1</v>
      </c>
      <c r="E91" s="16">
        <v>0</v>
      </c>
      <c r="F91" s="16">
        <f>D91*E91</f>
        <v>0</v>
      </c>
      <c r="G91" s="17"/>
    </row>
    <row r="92" spans="1:7" x14ac:dyDescent="0.2">
      <c r="A92" s="18"/>
      <c r="B92" s="61" t="s">
        <v>27</v>
      </c>
      <c r="C92" s="20"/>
      <c r="D92" s="20"/>
      <c r="E92" s="21"/>
      <c r="F92" s="21"/>
      <c r="G92" s="22"/>
    </row>
    <row r="93" spans="1:7" x14ac:dyDescent="0.2">
      <c r="A93" s="13">
        <f>A91+1</f>
        <v>40</v>
      </c>
      <c r="B93" s="60" t="s">
        <v>24</v>
      </c>
      <c r="C93" s="15" t="s">
        <v>55</v>
      </c>
      <c r="D93" s="15">
        <v>1</v>
      </c>
      <c r="E93" s="16">
        <v>0</v>
      </c>
      <c r="F93" s="16">
        <f>D93*E93</f>
        <v>0</v>
      </c>
      <c r="G93" s="17"/>
    </row>
    <row r="94" spans="1:7" x14ac:dyDescent="0.2">
      <c r="A94" s="18"/>
      <c r="B94" s="61" t="s">
        <v>26</v>
      </c>
      <c r="C94" s="20"/>
      <c r="D94" s="20"/>
      <c r="E94" s="21"/>
      <c r="F94" s="21"/>
      <c r="G94" s="22"/>
    </row>
    <row r="95" spans="1:7" x14ac:dyDescent="0.2">
      <c r="A95" s="13">
        <f>A93+1</f>
        <v>41</v>
      </c>
      <c r="B95" s="60" t="s">
        <v>25</v>
      </c>
      <c r="C95" s="15" t="s">
        <v>8</v>
      </c>
      <c r="D95" s="15">
        <v>1</v>
      </c>
      <c r="E95" s="16">
        <v>0</v>
      </c>
      <c r="F95" s="16">
        <f>D95*E95</f>
        <v>0</v>
      </c>
      <c r="G95" s="17"/>
    </row>
    <row r="96" spans="1:7" ht="24.75" customHeight="1" thickBot="1" x14ac:dyDescent="0.25">
      <c r="A96" s="55"/>
      <c r="B96" s="62" t="s">
        <v>101</v>
      </c>
      <c r="C96" s="57"/>
      <c r="D96" s="57"/>
      <c r="E96" s="58"/>
      <c r="F96" s="58"/>
      <c r="G96" s="59"/>
    </row>
    <row r="97" spans="1:7" ht="12.75" thickBot="1" x14ac:dyDescent="0.25">
      <c r="A97" s="30"/>
      <c r="B97" s="29"/>
      <c r="C97" s="30"/>
      <c r="D97" s="30"/>
      <c r="E97" s="31"/>
      <c r="F97" s="31"/>
      <c r="G97" s="63"/>
    </row>
    <row r="98" spans="1:7" ht="16.5" thickBot="1" x14ac:dyDescent="0.25">
      <c r="A98" s="64"/>
      <c r="B98" s="65" t="s">
        <v>53</v>
      </c>
      <c r="C98" s="95">
        <f>SUM(F8:F96)</f>
        <v>0</v>
      </c>
      <c r="D98" s="96"/>
      <c r="E98" s="96"/>
      <c r="F98" s="96"/>
      <c r="G98" s="66"/>
    </row>
    <row r="99" spans="1:7" ht="16.5" thickBot="1" x14ac:dyDescent="0.25">
      <c r="A99" s="64"/>
      <c r="B99" s="65" t="s">
        <v>65</v>
      </c>
      <c r="C99" s="95">
        <f>C98*1.21</f>
        <v>0</v>
      </c>
      <c r="D99" s="96"/>
      <c r="E99" s="96"/>
      <c r="F99" s="96"/>
      <c r="G99" s="66"/>
    </row>
    <row r="100" spans="1:7" x14ac:dyDescent="0.2">
      <c r="A100" s="67"/>
      <c r="B100" s="68"/>
      <c r="C100" s="67"/>
      <c r="D100" s="67"/>
      <c r="E100" s="69"/>
      <c r="F100" s="91"/>
      <c r="G100" s="70"/>
    </row>
  </sheetData>
  <sheetProtection algorithmName="SHA-512" hashValue="PEyMZye+DMXvi/yBzNvuw8TfQo7CZI+E/rQcJws8vGLpKWPq8VLu4fAV4ESxEjcXBMWtMcw5RC/7NPvsPOpV6Q==" saltValue="kn28B3bfTK5nFnHhGPOZcQ==" spinCount="100000" sheet="1" objects="1" scenarios="1" formatCells="0" formatColumns="0" formatRows="0"/>
  <protectedRanges>
    <protectedRange sqref="C98:F99" name="Oblast6"/>
    <protectedRange sqref="E50:G62" name="Oblast4"/>
    <protectedRange sqref="E20:G32" name="Oblast2"/>
    <protectedRange sqref="E7:G15" name="Oblast1"/>
    <protectedRange sqref="E39:G49" name="Oblast3"/>
    <protectedRange sqref="E63:G96" name="Oblast5"/>
  </protectedRanges>
  <mergeCells count="14">
    <mergeCell ref="C99:F99"/>
    <mergeCell ref="A7:D7"/>
    <mergeCell ref="E7:F7"/>
    <mergeCell ref="A20:D20"/>
    <mergeCell ref="E20:F20"/>
    <mergeCell ref="A39:D39"/>
    <mergeCell ref="E39:F39"/>
    <mergeCell ref="A50:D50"/>
    <mergeCell ref="E50:F50"/>
    <mergeCell ref="C98:F98"/>
    <mergeCell ref="A78:D78"/>
    <mergeCell ref="E78:F78"/>
    <mergeCell ref="A63:D63"/>
    <mergeCell ref="E63:F63"/>
  </mergeCells>
  <pageMargins left="0.82677165354330717" right="0.62992125984251968" top="0.74803149606299213" bottom="0.74803149606299213" header="0.31496062992125984" footer="0.31496062992125984"/>
  <pageSetup paperSize="9" scale="65" firstPageNumber="0" orientation="portrait" horizontalDpi="300" verticalDpi="300" r:id="rId1"/>
  <headerFooter>
    <oddFooter>&amp;R&amp;P/&amp;N</oddFooter>
  </headerFooter>
  <rowBreaks count="2" manualBreakCount="2">
    <brk id="38" max="6" man="1"/>
    <brk id="99" max="6" man="1"/>
  </rowBreaks>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4" baseType="variant">
      <vt:variant>
        <vt:lpstr>Listy</vt:lpstr>
      </vt:variant>
      <vt:variant>
        <vt:i4>1</vt:i4>
      </vt:variant>
      <vt:variant>
        <vt:lpstr>Pojmenované oblasti</vt:lpstr>
      </vt:variant>
      <vt:variant>
        <vt:i4>2</vt:i4>
      </vt:variant>
    </vt:vector>
  </HeadingPairs>
  <TitlesOfParts>
    <vt:vector size="3" baseType="lpstr">
      <vt:lpstr>AVT</vt:lpstr>
      <vt:lpstr>AVT!Názvy_tisku</vt:lpstr>
      <vt:lpstr>AVT!Oblast_tisku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Štěpán Prášil</dc:creator>
  <dc:description/>
  <cp:lastModifiedBy>Helena Korabova</cp:lastModifiedBy>
  <cp:revision>1</cp:revision>
  <cp:lastPrinted>2020-06-24T10:30:59Z</cp:lastPrinted>
  <dcterms:created xsi:type="dcterms:W3CDTF">2020-05-25T14:51:00Z</dcterms:created>
  <dcterms:modified xsi:type="dcterms:W3CDTF">2020-06-24T14:51:31Z</dcterms:modified>
  <dc:language>cs-CZ</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