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abova\Documents\PRACOVNI_JAMU\VEREJNE_ZAKAZKY\VZ_nadlimitni_OR\2020-07-13_EDS_IT\Zadavaci_dokumentace_V3_fin\"/>
    </mc:Choice>
  </mc:AlternateContent>
  <xr:revisionPtr revIDLastSave="0" documentId="13_ncr:1_{1AF133BB-E46A-49B7-AB19-4C34E3534E49}" xr6:coauthVersionLast="45" xr6:coauthVersionMax="45" xr10:uidLastSave="{00000000-0000-0000-0000-000000000000}"/>
  <bookViews>
    <workbookView xWindow="-120" yWindow="-120" windowWidth="29040" windowHeight="15840" xr2:uid="{8AE4845A-D5A5-4305-8A53-40AC63A73A91}"/>
  </bookViews>
  <sheets>
    <sheet name="Technická specifikace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7" i="1" l="1"/>
  <c r="C188" i="1"/>
  <c r="C87" i="1"/>
  <c r="C58" i="1"/>
  <c r="C200" i="1" l="1"/>
</calcChain>
</file>

<file path=xl/sharedStrings.xml><?xml version="1.0" encoding="utf-8"?>
<sst xmlns="http://schemas.openxmlformats.org/spreadsheetml/2006/main" count="314" uniqueCount="215">
  <si>
    <t>Požadovaná funkcionalita/vlastnost</t>
  </si>
  <si>
    <t>Způsob splnění požadované funkcionality/vlastnosti</t>
  </si>
  <si>
    <t>Výrobce zařízení</t>
  </si>
  <si>
    <t>Uvedení výrobce</t>
  </si>
  <si>
    <t>Uvedení produktového čísla</t>
  </si>
  <si>
    <t xml:space="preserve">Odkaz na www stránky výrobce zařízení, kde je k dispozici detailní technická specifikace (DataSheet) v českém nebo anglickém jazyce </t>
  </si>
  <si>
    <t>Uvedení požadovaného odkazu</t>
  </si>
  <si>
    <t>Typ přepínače</t>
  </si>
  <si>
    <t>L2/L3 přepínač</t>
  </si>
  <si>
    <t>Formát přepínače</t>
  </si>
  <si>
    <t xml:space="preserve">Stohovatelný </t>
  </si>
  <si>
    <t>Stohování požadováno</t>
  </si>
  <si>
    <t>NE, musí být možné doplnit dodatečně pomocí volitelného stohovacího modulu</t>
  </si>
  <si>
    <t>Počet dedikovaných stohovacích portů volitelného stohovacího modulu</t>
  </si>
  <si>
    <t>Minimální počet zařízení ve stohu</t>
  </si>
  <si>
    <t>Minimální kapacita sběrnice stohu</t>
  </si>
  <si>
    <t>80 Gb/s</t>
  </si>
  <si>
    <t>Stateful Switch Over v rámci stohu</t>
  </si>
  <si>
    <t>ANO</t>
  </si>
  <si>
    <t>Možnost instalovat interní redundantní napájecí zdroj</t>
  </si>
  <si>
    <t>Redundantní ventilátory</t>
  </si>
  <si>
    <t>Interní redundantní napájecí zdroj požadován</t>
  </si>
  <si>
    <t>Datový stohovací kabel požadován</t>
  </si>
  <si>
    <t>Počet portů 10/100/1000 Base-TX s PoE+ napájením</t>
  </si>
  <si>
    <t>Minimální PoE budget</t>
  </si>
  <si>
    <t>1440W</t>
  </si>
  <si>
    <t>Uplink porty</t>
  </si>
  <si>
    <t>4x10GE SFP+</t>
  </si>
  <si>
    <t>Min. velikost sdíleného systémového bufferu</t>
  </si>
  <si>
    <t>6MB</t>
  </si>
  <si>
    <t>Velikost MAC address tabulky</t>
  </si>
  <si>
    <t>Min. počet IPv4 routes</t>
  </si>
  <si>
    <t>Min. počet IPv6 routes</t>
  </si>
  <si>
    <t>Min. počet konfigurovatelných security ACL</t>
  </si>
  <si>
    <t>IEEE 802.3ad (Link Aggregation)</t>
  </si>
  <si>
    <t>IEEE 802.3ad přes více přepínačů ve stohu nebo více šasis</t>
  </si>
  <si>
    <t>Minimálně 8 linek jako součást Link Aggregation Group trunku</t>
  </si>
  <si>
    <t>Minimální počet konfigurovatelných Link Aggregation Group trunků</t>
  </si>
  <si>
    <t>IEEE 802.1Q</t>
  </si>
  <si>
    <t>Minimální počet aktivních VLAN</t>
  </si>
  <si>
    <t>IEEE 802.1x</t>
  </si>
  <si>
    <t>Konfigurovatelná kombinace pořadí postupného ověřování zařízení na portu (IEEE 802.1x, MAC adresou, Web autentizací)</t>
  </si>
  <si>
    <t>Integrace IEEE 802.1x s IP telefonním prostředím (802.1x Multi-domain authentication)</t>
  </si>
  <si>
    <t>Možnost provozu 802.1x v tzv. audit módu bez omezování přístupu koncových uživatelů</t>
  </si>
  <si>
    <t>RADIUS CoA</t>
  </si>
  <si>
    <t xml:space="preserve">Podpora instance spanning-tree protokolu per VLAN </t>
  </si>
  <si>
    <t>IEEE 802.1w - Rapid Spanning Tree Protocol</t>
  </si>
  <si>
    <t>Protokol MVRP nebo VTP pro definici a správu VLAN sítí</t>
  </si>
  <si>
    <t>Podpora jumbo rámců (min. 9198 bytes)</t>
  </si>
  <si>
    <t>Detekce protilehlého zařízení (např. CDP nebo LLDP)</t>
  </si>
  <si>
    <t>Směrování protokolů IPv4 a IPv6 v hardware</t>
  </si>
  <si>
    <t>OSPFv2</t>
  </si>
  <si>
    <t>OSPFv3</t>
  </si>
  <si>
    <t>EIGRP (dle RFC draft-savage-eigrp-05 nebo RFC 7868)</t>
  </si>
  <si>
    <t>ANO, povýšením firmware</t>
  </si>
  <si>
    <t>ISIS</t>
  </si>
  <si>
    <t>IP  Multicast ( PIM SSM, PIM SM)</t>
  </si>
  <si>
    <t>First Hop Redundancy Protokol (např. VRRP, HSRP)</t>
  </si>
  <si>
    <t>Reverse path check (uRPF) pro IPv4 i IPv6</t>
  </si>
  <si>
    <t>IGMPv2, IGMPv3</t>
  </si>
  <si>
    <t>IGMP snooping</t>
  </si>
  <si>
    <t>MLD snooping</t>
  </si>
  <si>
    <t>DHCP relay</t>
  </si>
  <si>
    <t>Minimální počet HW QoS front</t>
  </si>
  <si>
    <t>QoS classification – ACL, DSCP, CoS based</t>
  </si>
  <si>
    <t>QoS marking -  DSCP, CoS</t>
  </si>
  <si>
    <t xml:space="preserve">QoS - Strict Priority Queue </t>
  </si>
  <si>
    <t>Automatické nastavení QoS parametrů (AutoQoS nebo ekvivalentní)</t>
  </si>
  <si>
    <t xml:space="preserve">QoS Policing </t>
  </si>
  <si>
    <t>QoS-Hierarchical QoS</t>
  </si>
  <si>
    <t>ANO, min. 2 úrovně</t>
  </si>
  <si>
    <t>First Hop Redundancy Protokol pro IPv6 (HSRP nebo VRRP)</t>
  </si>
  <si>
    <t>IPv6 services (SSH, Syslog)</t>
  </si>
  <si>
    <t>IPv6 QoS</t>
  </si>
  <si>
    <t>IPv6 First  Hop Security (RA guard, DHCPv6 snooping, IPv6 source guard)</t>
  </si>
  <si>
    <t>IPv6 Port ACL, VLAN ACL</t>
  </si>
  <si>
    <t>Možnost definovat povolené MAC adresy na portu</t>
  </si>
  <si>
    <t>PACL, VACL</t>
  </si>
  <si>
    <t>Paketové filtry (ACL) jsou stále aplikovány a filtrují i v případě, že jsou na nich prováděny změny</t>
  </si>
  <si>
    <t>IEEE 802.1ae na uplink portech</t>
  </si>
  <si>
    <t>Bezpečnostní funkce umožňující ochranu proti podvržení zdrojové MAC a IP adresy</t>
  </si>
  <si>
    <t xml:space="preserve">Bezpečnostní funkce umožňující ochranu proti připojení neautorizovaného DHCP serveru </t>
  </si>
  <si>
    <t xml:space="preserve">Bezpečnostní funkce umožňující inspekci provozu protokolu ARP </t>
  </si>
  <si>
    <t>Ochrana proti nahrání modifikovaného software do zařízení prostřednictvím image signing  a funkce secure boot, která ověřuje autentičnost a integritu jak bootloaderu, tak i samotného operačního systému zařízení prostřednictvím interních HW prostředků - tzv. trusted modulů</t>
  </si>
  <si>
    <t>HW trusted modul využíván pro bezpečné uložení hesel a šifrovacích klíčů</t>
  </si>
  <si>
    <t>Podpora SUDI (IEEE 802.1AR) autentizace</t>
  </si>
  <si>
    <t>IEEE 802.3af</t>
  </si>
  <si>
    <t>IEEE 802.3at</t>
  </si>
  <si>
    <t>Schopnost poskytovat PoE napájení připojeným zřízením i během restartu přepínače</t>
  </si>
  <si>
    <t>IEEE 802.3az</t>
  </si>
  <si>
    <t>Automatická aplikace specifické konfigurace pro dané zařízení po detekci jeho připojení na portu</t>
  </si>
  <si>
    <t>Inteligentní PoE  management - zajištění napájení připojeného zařízení podle konkrétních požadavků daného typu zařízení</t>
  </si>
  <si>
    <t>Application Visibility - Monitorování aplikačních toků (všech paketů)  prostřednictvím technologie NetFlow nebo ekvivalentní</t>
  </si>
  <si>
    <t>Application Visibility - Možnost definice klíčových atributů a parametrů monitorovaných toků včetně parametrů: zdrojová/cílová MAC adresa, zdrojová/cílová IP adresa, zdrojová/cílová  VLAN, TCP flags, TCP sekvenční čísla, hodnota TTL, ICMP kód, IGMP type</t>
  </si>
  <si>
    <t>Export monitorovaných dat ve formátu NetFlow v9 nebo IPFIX</t>
  </si>
  <si>
    <t>SSHv2</t>
  </si>
  <si>
    <t>CLI rozhraní</t>
  </si>
  <si>
    <t>Vzdálená identifikace zařízení pomocí "Blue Beacon" mechanismu</t>
  </si>
  <si>
    <t xml:space="preserve">Model-driven programovatelnost prostřednictvím RESTCONF, NETCONF/YANG </t>
  </si>
  <si>
    <t>Interpretace uživatelských skriptů a jejich aktivace asynchronní událostí v systému zařízení</t>
  </si>
  <si>
    <t>Streaming telemetrie prostřednictvím NETCONF/XML</t>
  </si>
  <si>
    <t>SNMPv2/v3</t>
  </si>
  <si>
    <t>Podpora network boot (iPXE)</t>
  </si>
  <si>
    <t>Inventarizovatelnost komponent integrovanou RFID identifikací</t>
  </si>
  <si>
    <t>TACACS+ nebo RADIUS klient pro AAA (autentizace, autorizace, accounting)</t>
  </si>
  <si>
    <t>NTPv3 server</t>
  </si>
  <si>
    <r>
      <t>Požadovaná funkcionalita</t>
    </r>
    <r>
      <rPr>
        <b/>
        <sz val="10"/>
        <color rgb="FF000000"/>
        <rFont val="Calibri"/>
        <family val="2"/>
        <charset val="238"/>
        <scheme val="minor"/>
      </rPr>
      <t xml:space="preserve"> / vlastnost</t>
    </r>
  </si>
  <si>
    <t>Způsob splnění požadované funkcionality / vlastnosti</t>
  </si>
  <si>
    <t>Doplní účastník dle nabízeného zařízení</t>
  </si>
  <si>
    <t>Access Point určený pro instalaci na strop/podhled</t>
  </si>
  <si>
    <t>Typ antén</t>
  </si>
  <si>
    <t>Integrované pro obě pásma</t>
  </si>
  <si>
    <t>Dvě rádia pracující v režimu 2,4 a 5 GHz pro standardní prostředí nebo duální 5 GHz pro HD nasazení, možnost statické i dynamické volby režimu</t>
  </si>
  <si>
    <t>Podpora standardů 802.11a/b/g/n a 802.11ac wave 2</t>
  </si>
  <si>
    <t>Podpora 4x4 MIMO, podpora MU-MIMO, až 160 MHz kanál pro 802.11ac</t>
  </si>
  <si>
    <t>Minimální počet inzerovaných SSID (BSSID) per radio</t>
  </si>
  <si>
    <t>Podpora mechanismu pro optimalizaci fáze vysílaného bezdrátového signálu směrem k 802.11 a/g/n/ac klientům (Beam Forming)</t>
  </si>
  <si>
    <t>Podpora mechanismů pro přepojení klientů z 2,4GHz do 5GHz pásma a optimalizovaného roamingu</t>
  </si>
  <si>
    <t>Access Pointy obsahují X.509 certifikát s lokální platností pro nasazeni PKI</t>
  </si>
  <si>
    <t>Důvěryhodný HW/SW – AP používá bezpečný zavaděč OS, ověřování podpisu OS, kontrolu autentičnosti HW a mechanizmy pro ochranu SW a HW proti útokům</t>
  </si>
  <si>
    <t>Hardwarová podpora šifrování řídících i uživatelských dat přenášených mezi AP a kontrolerem, šifrování nemá vliv na propustnost AP</t>
  </si>
  <si>
    <t>Podpora detekce a monitorování problémů WLAN odchytáváním provozu na AP a jeho zasíláním do Ethernetového analyzátoru (např. Wireshark)</t>
  </si>
  <si>
    <t>AP uzavřené konstrukce, bez větracích otvorů a ventilátoru</t>
  </si>
  <si>
    <t>Access Pointy jsou fyzicky zabezpečitelné/zamknutelné k okolním pevným částem</t>
  </si>
  <si>
    <r>
      <t xml:space="preserve">Podpora přímého přístupu na příkazovou řádku AP přes serial konzoli a </t>
    </r>
    <r>
      <rPr>
        <sz val="10"/>
        <color theme="1"/>
        <rFont val="Calibri"/>
        <family val="2"/>
        <charset val="238"/>
        <scheme val="minor"/>
      </rPr>
      <t xml:space="preserve">přes IPv4 a IPv6 pomocí </t>
    </r>
    <r>
      <rPr>
        <sz val="10"/>
        <color rgb="FF000000"/>
        <rFont val="Calibri"/>
        <family val="2"/>
        <charset val="238"/>
        <scheme val="minor"/>
      </rPr>
      <t>Telnet a SSH</t>
    </r>
  </si>
  <si>
    <t>Hardwarová podpora spektrální analýzy s podporou 160 MHz kanálů (detekce zdroje rušivého signálu – interference)</t>
  </si>
  <si>
    <t>Hardwarová podpora rozpoznání zdroje rušivého signálu podle signatur</t>
  </si>
  <si>
    <t>1x MultiGigabit interface s podporou 1/2,5/5 Gb/s (dle 802.3bz) a 1x 10/100/1000 Ethernet rozhraní</t>
  </si>
  <si>
    <t>Napájení AP pomocí PoE dle standardů 802.3at nebo lokálním zdrojem</t>
  </si>
  <si>
    <t>Plná podpora AP na stávajícím bezdrátovém kontroleru zadavatele WLC 5508 ve verzi SW 8.3.143.0</t>
  </si>
  <si>
    <t>Cena za 1 ks v Kč bez DPH</t>
  </si>
  <si>
    <t>Cena za 29 ks v Kč bez DPH</t>
  </si>
  <si>
    <t xml:space="preserve">Parametr </t>
  </si>
  <si>
    <t>Formát a vnitřní uspořádání</t>
  </si>
  <si>
    <t>provedení RACK (šíře 19”, výška 2U), barevně označené hot-plug vnitřní komponenty, pro přístup ke všem komponentám serveru není nutné nářadí, zásuvné kolejnice pro instalaci do racku s výklopným, nebo výsuvným ramenem pro vedení kabelů.</t>
  </si>
  <si>
    <t>CPU</t>
  </si>
  <si>
    <t>RAM</t>
  </si>
  <si>
    <t>Diskový subsystém</t>
  </si>
  <si>
    <t>Diskový řadič</t>
  </si>
  <si>
    <t>minimální vlastnosti řadiče a podporované vlastnosti:</t>
  </si>
  <si>
    <t>Síťové rozhraní</t>
  </si>
  <si>
    <t>Napájení a chlazení</t>
  </si>
  <si>
    <t>Další porty serveru</t>
  </si>
  <si>
    <t>Rozšiřující sloty</t>
  </si>
  <si>
    <t>Kompatibilita (podporované OS)</t>
  </si>
  <si>
    <t>Management a vzdálená správa</t>
  </si>
  <si>
    <t>Server musí být vybaven nezávislým HW managementem (out of band) následujících vlastností:</t>
  </si>
  <si>
    <t>Podpora a servis, doprava</t>
  </si>
  <si>
    <t>množství: 3 ks</t>
  </si>
  <si>
    <t>Kompletní přehled parametrů, uvedené parametry jsou minimální, není-li uvedeno jinak.</t>
  </si>
  <si>
    <t>(1) Servery</t>
  </si>
  <si>
    <t>Cena za 3 ks v Kč bez DPH</t>
  </si>
  <si>
    <t>(2) Wifi acces point</t>
  </si>
  <si>
    <t>množství: 29 ks</t>
  </si>
  <si>
    <t>množství: 6 ks</t>
  </si>
  <si>
    <t>(3) Aktivní prvky</t>
  </si>
  <si>
    <t>Cena za 6 ks v Kč bez DPH</t>
  </si>
  <si>
    <t>Cena za 12 ks v Kč bez DPH</t>
  </si>
  <si>
    <t>Účastník vyplní žlutá pole.</t>
  </si>
  <si>
    <t>Celková cena bez DPH (v Kč)</t>
  </si>
  <si>
    <t>Záruka od výrobce</t>
  </si>
  <si>
    <t>5 let</t>
  </si>
  <si>
    <t>Specifikace</t>
  </si>
  <si>
    <t>(4) Příslušentví k aktivním prvkům</t>
  </si>
  <si>
    <t xml:space="preserve">server musí být osazen dvěma CPU s min. 16-Core a podporou hyper-threading. Min. frekvene každého z CPU 2.1GHz. Nabídnutý typ CPU musí dosahovat výsledek min. 19500 bodů v hodnocení publikovaném na https://www.cpubenchmark.net/high_end_cpus.html </t>
  </si>
  <si>
    <t>Podporuje</t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</si>
  <si>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512GB rozšiřitelná na minimálně 768GB za použití identických, nabízených DIMMů bez nutnosti jejich výměny. Požadavek na použití DDR4 DIMMů s podporou 2933MT/s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</si>
  <si>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šasi serveru s podporou minimálně 8ks 2,5“ HDD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</si>
  <si>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disky musí podporovat hot-swap režim a musí být umístěny v diskových šachtách, přístupných z vnějšku serveru bez nutnosti server vysunovat z racku či jej otevírat.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</si>
  <si>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požadovaná podpora rotačních disků i SSD disků typu SAS, Near Line SAS, SATA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</si>
  <si>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požadované osazení dvěma disky s min. kapacitou 480GB s DWPD1 a lepší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</si>
  <si>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řadič typu SAS12/SATA6, PCI Express 3.0 kompatibilní, dvoukanálový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</si>
  <si>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RAID 0, 1, 5, 6, 10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</si>
  <si>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podpora Non-RAID režimu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</si>
  <si>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online rozšiřování vytvořených diskových oddílů po přidání dalších HDD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</si>
  <si>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online migrace typu RAID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</si>
  <si>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automatická obnova operací a Write-cache po výpadku a obnovení napájení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</si>
  <si>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TRIM/UNMAP příkazy pro SAS/SATA SSDs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</si>
  <si>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možnost použít SED disků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</si>
  <si>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S.M.A.R.T. reporting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</si>
  <si>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globální i dedikovaný hot-spare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</si>
  <si>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4-portová 1GBase-T integrovaná na základní desce (LOM - nezabírají PCI-E sloty), s možností budoucí výměny za jinou LAN technologii (požadovaná podpora alespoň 25GbE)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</si>
  <si>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2-portová síťová karta 10Gbps typu SFP+ s osazenými optickými vysílači typu SR, certifikované pro danou kartu. Karta musí být od stejného výrobce jako předchozí LOM karta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</si>
  <si>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2 x napájecí zdroje v redundanci, s max.  příkonem 750W a možností nastavení limitů spotřeby v BIOSu (Power Budgeting) včetně 2 m napájecích kabelů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</si>
  <si>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zdroje musí být ve specifikaci účinnosti Platinum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</si>
  <si>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server musí být vybaven chlazením pomocí redundantních za provozu vyměnitelných ventilátorů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</si>
  <si>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3x přední USB port (alespoň jeden typu USB3.0)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</si>
  <si>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2x zadní USB port (alespoň jeden typu USB3.0)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</si>
  <si>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1x interní USB port pro umístění boot-flash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</si>
  <si>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minimálně 8x PCI-e, z toho alespoň dva typu x16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</si>
  <si>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Windows Server 2019, WMWARE ESXi 6.7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</si>
  <si>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s dedikovaným ethernet portem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</si>
  <si>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nástroje musí umět poskytovat diagnostiku serveru a ovladače pro OS bez speciálního oddílu na interních discích serveru a nezávisle na těchto discích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</si>
  <si>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vyžadována je schopnost monitorovat a spravovat server out-of-band bez nutnosti instalace agenta do operačního systému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</si>
  <si>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schopnost automatického stahování aktualizací FW a biosů, jejich aplikace a možnost následného roll-back v případě selhání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</si>
  <si>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 xml:space="preserve">integrované zálohování konfigurace a firmware HW zařízení serveru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</si>
  <si>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možnost automatické rekonfigurace zařízení v případě jejich výměny vč. základové desky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</si>
  <si>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musí podporovat dvoufaktorovou autentikaci a integraci user managementu s AD/LDAP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</si>
  <si>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vestavěné GUI v HTML5, bez potřeby JAVA, nebo ActiveX komponent, týká se i remote KVM konzole, kterou musí management poskytovat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</si>
  <si>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musí poskytovat i správu RAID řadiče, fyzických i virtuálních disků, přímo ze svého GUI bez potřeby externí aplikace nebo web-pluginů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</si>
  <si>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musí podporovat spojení s technickou podporou výrobce a automaticky vytvářet servisní incidenty, včetně odeslání HW logů serveru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</si>
  <si>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podpora zabezpečení pomocí lock-down (zamrazení) nastavení serveru, verzí firmware a BIOS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</si>
  <si>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podpora bezpečného vymazání veškerých dat na serveru a jeho komponentách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</si>
  <si>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  <scheme val="minor"/>
      </rPr>
      <t>management tohoto serveru musí být schopen integrace s ostatními servery v tomto zadání, tak aby správa probíhala z jednoho GUI otevřeném na jednom serveru. Pokud toto nelze požaduje zadavatel dodání, instalaci a integraci management prostředí které takovou HW správu z jednoho bodu umožní</t>
    </r>
    <r>
      <rPr>
        <sz val="10"/>
        <color theme="1"/>
        <rFont val="Symbol"/>
        <family val="1"/>
        <charset val="2"/>
      </rPr>
      <t>.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</si>
  <si>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>podpora na 3 roky, 24x7x365, oprava v místě instalace serveru s reakční dobou do následujícího pracovního dne od převzetí technickou podporou výrobce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</si>
  <si>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podpora je poskytována výrobcem serveru včetně kontaktního čísla pro nahlášení poruch pro všechny komponenty dodávaného systému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</si>
  <si>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možnost stažení ovladačů a management software na webových stránkách výrobce.  </t>
    </r>
  </si>
  <si>
    <r>
      <t>·</t>
    </r>
    <r>
      <rPr>
        <sz val="10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Calibri"/>
        <family val="2"/>
        <charset val="238"/>
      </rPr>
      <t xml:space="preserve">doprava serveru do místa v ČR specifikovaného zadavatelem v ceně serveru. </t>
    </r>
  </si>
  <si>
    <t>Produktové číslo (typ) nabízeného zařízení (v případě, že je zařízené popsáno více produktovými čísly, uvede uchazeč hlavní produktové číslo nabízeného zařízení)</t>
  </si>
  <si>
    <t>10GBASE-SR SFP Module, Enterprise-Class</t>
  </si>
  <si>
    <t>množství: 12 ks</t>
  </si>
  <si>
    <r>
      <t>·</t>
    </r>
    <r>
      <rPr>
        <strike/>
        <sz val="10"/>
        <color rgb="FFFF0000"/>
        <rFont val="Times New Roman"/>
        <family val="1"/>
        <charset val="238"/>
      </rPr>
      <t xml:space="preserve">        </t>
    </r>
    <r>
      <rPr>
        <strike/>
        <sz val="10"/>
        <color rgb="FFFF0000"/>
        <rFont val="Calibri"/>
        <family val="2"/>
        <charset val="238"/>
        <scheme val="minor"/>
      </rPr>
      <t>komunikace pomocí: HTTPS, CLI, IPMI, WSMAN, REDFISH</t>
    </r>
  </si>
  <si>
    <r>
      <t>·</t>
    </r>
    <r>
      <rPr>
        <strike/>
        <sz val="10"/>
        <color rgb="FFFF0000"/>
        <rFont val="Times New Roman"/>
        <family val="1"/>
        <charset val="238"/>
      </rPr>
      <t xml:space="preserve">        </t>
    </r>
    <r>
      <rPr>
        <strike/>
        <sz val="10"/>
        <color rgb="FFFF0000"/>
        <rFont val="Calibri"/>
        <family val="2"/>
        <charset val="238"/>
        <scheme val="minor"/>
      </rPr>
      <t>chybové stavy včetně náhledu na chybový log HW musí být zobrazeny na čelním panelu serveru pomocí alfanumerického zobrazovače s možností ovládání zobrazení z tohoto panelu</t>
    </r>
  </si>
  <si>
    <r>
      <t>·</t>
    </r>
    <r>
      <rPr>
        <sz val="10"/>
        <color rgb="FFFF0000"/>
        <rFont val="Times New Roman"/>
        <family val="1"/>
        <charset val="238"/>
      </rPr>
      <t>       </t>
    </r>
    <r>
      <rPr>
        <sz val="10"/>
        <color rgb="FFFF0000"/>
        <rFont val="Calibri"/>
        <family val="2"/>
        <charset val="238"/>
        <scheme val="minor"/>
      </rPr>
      <t>chybové stavy HW musí být zobrazeny na čelním panelu serveru</t>
    </r>
  </si>
  <si>
    <t>Příloha č. 1: Technická specifikace zařízení a cenová kalkulace (změna u položky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</si>
</sst>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Symbol"/>
      <family val="1"/>
      <charset val="2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1"/>
      <color rgb="FF0070C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sz val="10"/>
      <color rgb="FFFF0000"/>
      <name val="Symbol"/>
      <family val="1"/>
      <charset val="2"/>
    </font>
    <font>
      <sz val="10"/>
      <color rgb="FFFF000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Symbol"/>
      <family val="1"/>
      <charset val="2"/>
    </font>
    <font>
      <strike/>
      <sz val="10"/>
      <color rgb="FFFF0000"/>
      <name val="Times New Roman"/>
      <family val="1"/>
      <charset val="238"/>
    </font>
    <font>
      <strike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5"/>
    </xf>
    <xf numFmtId="0" fontId="9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 indent="5"/>
    </xf>
    <xf numFmtId="0" fontId="10" fillId="0" borderId="22" xfId="0" applyFont="1" applyBorder="1" applyAlignment="1">
      <alignment horizontal="left" vertical="center" wrapText="1" indent="5"/>
    </xf>
    <xf numFmtId="0" fontId="6" fillId="0" borderId="21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 indent="5"/>
    </xf>
    <xf numFmtId="0" fontId="3" fillId="0" borderId="21" xfId="0" applyFont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 indent="5"/>
    </xf>
    <xf numFmtId="0" fontId="9" fillId="0" borderId="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4" fillId="5" borderId="29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164" fontId="4" fillId="2" borderId="28" xfId="0" applyNumberFormat="1" applyFont="1" applyFill="1" applyBorder="1" applyAlignment="1">
      <alignment horizontal="right" vertical="center" wrapText="1" indent="1"/>
    </xf>
    <xf numFmtId="164" fontId="4" fillId="2" borderId="2" xfId="0" applyNumberFormat="1" applyFont="1" applyFill="1" applyBorder="1" applyAlignment="1">
      <alignment horizontal="right" vertical="center" wrapText="1" inden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5" borderId="0" xfId="0" applyFill="1" applyBorder="1"/>
    <xf numFmtId="164" fontId="13" fillId="5" borderId="22" xfId="0" applyNumberFormat="1" applyFont="1" applyFill="1" applyBorder="1" applyAlignment="1">
      <alignment horizontal="center" wrapText="1"/>
    </xf>
    <xf numFmtId="0" fontId="13" fillId="0" borderId="34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Border="1"/>
    <xf numFmtId="0" fontId="12" fillId="5" borderId="0" xfId="0" applyFont="1" applyFill="1" applyBorder="1" applyAlignment="1">
      <alignment vertical="center"/>
    </xf>
    <xf numFmtId="7" fontId="12" fillId="6" borderId="3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 vertical="center" wrapText="1" indent="1"/>
    </xf>
    <xf numFmtId="0" fontId="3" fillId="0" borderId="14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3" fillId="0" borderId="7" xfId="0" applyFont="1" applyBorder="1" applyAlignment="1">
      <alignment wrapText="1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33" xfId="0" applyFont="1" applyBorder="1"/>
    <xf numFmtId="0" fontId="13" fillId="0" borderId="31" xfId="0" applyFont="1" applyBorder="1" applyAlignment="1">
      <alignment horizontal="center"/>
    </xf>
    <xf numFmtId="0" fontId="2" fillId="6" borderId="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left" vertical="center" wrapText="1" indent="5"/>
    </xf>
    <xf numFmtId="0" fontId="20" fillId="0" borderId="22" xfId="0" applyFont="1" applyBorder="1" applyAlignment="1">
      <alignment horizontal="left" vertical="center" wrapText="1" indent="5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0" fontId="13" fillId="2" borderId="32" xfId="0" applyFont="1" applyFill="1" applyBorder="1" applyAlignment="1">
      <alignment horizontal="right" vertical="center"/>
    </xf>
    <xf numFmtId="0" fontId="13" fillId="2" borderId="35" xfId="0" applyFont="1" applyFill="1" applyBorder="1" applyAlignment="1">
      <alignment horizontal="right" vertical="center" wrapText="1"/>
    </xf>
    <xf numFmtId="7" fontId="2" fillId="6" borderId="2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54A29-6728-4D23-9268-A46BF9D0273C}">
  <sheetPr>
    <pageSetUpPr fitToPage="1"/>
  </sheetPr>
  <dimension ref="A1:E202"/>
  <sheetViews>
    <sheetView tabSelected="1" zoomScaleNormal="100" workbookViewId="0">
      <selection activeCell="A197" sqref="A197"/>
    </sheetView>
  </sheetViews>
  <sheetFormatPr defaultRowHeight="15" x14ac:dyDescent="0.25"/>
  <cols>
    <col min="1" max="1" width="60" style="1" customWidth="1"/>
    <col min="2" max="2" width="44.7109375" style="2" customWidth="1"/>
    <col min="3" max="3" width="26.85546875" customWidth="1"/>
  </cols>
  <sheetData>
    <row r="1" spans="1:3" ht="18.75" customHeight="1" x14ac:dyDescent="0.25">
      <c r="A1" s="6" t="s">
        <v>214</v>
      </c>
    </row>
    <row r="2" spans="1:3" ht="11.25" customHeight="1" x14ac:dyDescent="0.25">
      <c r="A2"/>
      <c r="B2" s="6"/>
    </row>
    <row r="3" spans="1:3" x14ac:dyDescent="0.25">
      <c r="A3" s="4" t="s">
        <v>150</v>
      </c>
      <c r="B3" s="55" t="s">
        <v>148</v>
      </c>
    </row>
    <row r="4" spans="1:3" ht="9" customHeight="1" x14ac:dyDescent="0.25">
      <c r="A4" s="4"/>
      <c r="B4" s="7"/>
    </row>
    <row r="5" spans="1:3" ht="15.75" thickBot="1" x14ac:dyDescent="0.3">
      <c r="A5" s="54" t="s">
        <v>149</v>
      </c>
      <c r="B5"/>
    </row>
    <row r="6" spans="1:3" ht="26.25" thickBot="1" x14ac:dyDescent="0.3">
      <c r="A6" s="18" t="s">
        <v>132</v>
      </c>
      <c r="B6" s="19" t="s">
        <v>162</v>
      </c>
      <c r="C6" s="8" t="s">
        <v>108</v>
      </c>
    </row>
    <row r="7" spans="1:3" ht="63.75" x14ac:dyDescent="0.25">
      <c r="A7" s="9" t="s">
        <v>133</v>
      </c>
      <c r="B7" s="10" t="s">
        <v>134</v>
      </c>
      <c r="C7" s="75"/>
    </row>
    <row r="8" spans="1:3" ht="15" customHeight="1" x14ac:dyDescent="0.25">
      <c r="A8" s="72" t="s">
        <v>135</v>
      </c>
      <c r="B8" s="73" t="s">
        <v>164</v>
      </c>
      <c r="C8" s="76"/>
    </row>
    <row r="9" spans="1:3" ht="49.5" customHeight="1" x14ac:dyDescent="0.25">
      <c r="A9" s="72"/>
      <c r="B9" s="74"/>
      <c r="C9" s="76"/>
    </row>
    <row r="10" spans="1:3" ht="51" x14ac:dyDescent="0.25">
      <c r="A10" s="12" t="s">
        <v>136</v>
      </c>
      <c r="B10" s="11" t="s">
        <v>166</v>
      </c>
      <c r="C10" s="77"/>
    </row>
    <row r="11" spans="1:3" ht="25.5" x14ac:dyDescent="0.25">
      <c r="A11" s="68" t="s">
        <v>137</v>
      </c>
      <c r="B11" s="13" t="s">
        <v>167</v>
      </c>
      <c r="C11" s="78"/>
    </row>
    <row r="12" spans="1:3" ht="51" x14ac:dyDescent="0.25">
      <c r="A12" s="69"/>
      <c r="B12" s="14" t="s">
        <v>168</v>
      </c>
      <c r="C12" s="78"/>
    </row>
    <row r="13" spans="1:3" ht="25.5" x14ac:dyDescent="0.25">
      <c r="A13" s="69"/>
      <c r="B13" s="14" t="s">
        <v>169</v>
      </c>
      <c r="C13" s="78"/>
    </row>
    <row r="14" spans="1:3" ht="25.5" x14ac:dyDescent="0.25">
      <c r="A14" s="69"/>
      <c r="B14" s="14" t="s">
        <v>170</v>
      </c>
      <c r="C14" s="78"/>
    </row>
    <row r="15" spans="1:3" ht="25.5" x14ac:dyDescent="0.25">
      <c r="A15" s="68" t="s">
        <v>138</v>
      </c>
      <c r="B15" s="15" t="s">
        <v>139</v>
      </c>
      <c r="C15" s="79"/>
    </row>
    <row r="16" spans="1:3" ht="25.5" x14ac:dyDescent="0.25">
      <c r="A16" s="69"/>
      <c r="B16" s="14" t="s">
        <v>171</v>
      </c>
      <c r="C16" s="78"/>
    </row>
    <row r="17" spans="1:3" x14ac:dyDescent="0.25">
      <c r="A17" s="69"/>
      <c r="B17" s="14" t="s">
        <v>172</v>
      </c>
      <c r="C17" s="78"/>
    </row>
    <row r="18" spans="1:3" x14ac:dyDescent="0.25">
      <c r="A18" s="69"/>
      <c r="B18" s="14" t="s">
        <v>173</v>
      </c>
      <c r="C18" s="78"/>
    </row>
    <row r="19" spans="1:3" ht="25.5" x14ac:dyDescent="0.25">
      <c r="A19" s="69"/>
      <c r="B19" s="14" t="s">
        <v>174</v>
      </c>
      <c r="C19" s="78"/>
    </row>
    <row r="20" spans="1:3" x14ac:dyDescent="0.25">
      <c r="A20" s="69"/>
      <c r="B20" s="14" t="s">
        <v>175</v>
      </c>
      <c r="C20" s="78"/>
    </row>
    <row r="21" spans="1:3" ht="25.5" x14ac:dyDescent="0.25">
      <c r="A21" s="69"/>
      <c r="B21" s="14" t="s">
        <v>176</v>
      </c>
      <c r="C21" s="78"/>
    </row>
    <row r="22" spans="1:3" x14ac:dyDescent="0.25">
      <c r="A22" s="69"/>
      <c r="B22" s="14" t="s">
        <v>177</v>
      </c>
      <c r="C22" s="78"/>
    </row>
    <row r="23" spans="1:3" x14ac:dyDescent="0.25">
      <c r="A23" s="69"/>
      <c r="B23" s="14" t="s">
        <v>178</v>
      </c>
      <c r="C23" s="78"/>
    </row>
    <row r="24" spans="1:3" x14ac:dyDescent="0.25">
      <c r="A24" s="69"/>
      <c r="B24" s="14" t="s">
        <v>179</v>
      </c>
      <c r="C24" s="78"/>
    </row>
    <row r="25" spans="1:3" x14ac:dyDescent="0.25">
      <c r="A25" s="70"/>
      <c r="B25" s="16" t="s">
        <v>180</v>
      </c>
      <c r="C25" s="80"/>
    </row>
    <row r="26" spans="1:3" ht="63.75" x14ac:dyDescent="0.25">
      <c r="A26" s="68" t="s">
        <v>140</v>
      </c>
      <c r="B26" s="13" t="s">
        <v>181</v>
      </c>
      <c r="C26" s="79"/>
    </row>
    <row r="27" spans="1:3" ht="51" x14ac:dyDescent="0.25">
      <c r="A27" s="70"/>
      <c r="B27" s="16" t="s">
        <v>182</v>
      </c>
      <c r="C27" s="80"/>
    </row>
    <row r="28" spans="1:3" ht="51" x14ac:dyDescent="0.25">
      <c r="A28" s="68" t="s">
        <v>141</v>
      </c>
      <c r="B28" s="13" t="s">
        <v>183</v>
      </c>
      <c r="C28" s="79"/>
    </row>
    <row r="29" spans="1:3" ht="25.5" x14ac:dyDescent="0.25">
      <c r="A29" s="69"/>
      <c r="B29" s="14" t="s">
        <v>184</v>
      </c>
      <c r="C29" s="78"/>
    </row>
    <row r="30" spans="1:3" ht="38.25" x14ac:dyDescent="0.25">
      <c r="A30" s="70"/>
      <c r="B30" s="16" t="s">
        <v>185</v>
      </c>
      <c r="C30" s="80"/>
    </row>
    <row r="31" spans="1:3" ht="25.5" x14ac:dyDescent="0.25">
      <c r="A31" s="68" t="s">
        <v>142</v>
      </c>
      <c r="B31" s="13" t="s">
        <v>186</v>
      </c>
      <c r="C31" s="79"/>
    </row>
    <row r="32" spans="1:3" ht="25.5" x14ac:dyDescent="0.25">
      <c r="A32" s="69"/>
      <c r="B32" s="14" t="s">
        <v>187</v>
      </c>
      <c r="C32" s="78"/>
    </row>
    <row r="33" spans="1:3" ht="25.5" x14ac:dyDescent="0.25">
      <c r="A33" s="70"/>
      <c r="B33" s="16" t="s">
        <v>188</v>
      </c>
      <c r="C33" s="80"/>
    </row>
    <row r="34" spans="1:3" ht="25.5" x14ac:dyDescent="0.25">
      <c r="A34" s="12" t="s">
        <v>143</v>
      </c>
      <c r="B34" s="11" t="s">
        <v>189</v>
      </c>
      <c r="C34" s="77"/>
    </row>
    <row r="35" spans="1:3" ht="25.5" x14ac:dyDescent="0.25">
      <c r="A35" s="12" t="s">
        <v>144</v>
      </c>
      <c r="B35" s="11" t="s">
        <v>190</v>
      </c>
      <c r="C35" s="77"/>
    </row>
    <row r="36" spans="1:3" ht="25.5" x14ac:dyDescent="0.25">
      <c r="A36" s="68" t="s">
        <v>145</v>
      </c>
      <c r="B36" s="17" t="s">
        <v>146</v>
      </c>
      <c r="C36" s="79"/>
    </row>
    <row r="37" spans="1:3" x14ac:dyDescent="0.25">
      <c r="A37" s="69"/>
      <c r="B37" s="14" t="s">
        <v>191</v>
      </c>
      <c r="C37" s="78"/>
    </row>
    <row r="38" spans="1:3" ht="63.75" x14ac:dyDescent="0.25">
      <c r="A38" s="69"/>
      <c r="B38" s="67" t="s">
        <v>212</v>
      </c>
      <c r="C38" s="81"/>
    </row>
    <row r="39" spans="1:3" ht="25.5" x14ac:dyDescent="0.25">
      <c r="A39" s="69"/>
      <c r="B39" s="66" t="s">
        <v>213</v>
      </c>
      <c r="C39" s="78"/>
    </row>
    <row r="40" spans="1:3" ht="51" x14ac:dyDescent="0.25">
      <c r="A40" s="69"/>
      <c r="B40" s="14" t="s">
        <v>192</v>
      </c>
      <c r="C40" s="78"/>
    </row>
    <row r="41" spans="1:3" ht="38.25" x14ac:dyDescent="0.25">
      <c r="A41" s="69"/>
      <c r="B41" s="14" t="s">
        <v>193</v>
      </c>
      <c r="C41" s="78"/>
    </row>
    <row r="42" spans="1:3" ht="41.25" customHeight="1" x14ac:dyDescent="0.25">
      <c r="A42" s="69"/>
      <c r="B42" s="14" t="s">
        <v>194</v>
      </c>
      <c r="C42" s="78"/>
    </row>
    <row r="43" spans="1:3" ht="25.5" x14ac:dyDescent="0.25">
      <c r="A43" s="69"/>
      <c r="B43" s="14" t="s">
        <v>195</v>
      </c>
      <c r="C43" s="78"/>
    </row>
    <row r="44" spans="1:3" ht="35.25" customHeight="1" x14ac:dyDescent="0.25">
      <c r="A44" s="69"/>
      <c r="B44" s="14" t="s">
        <v>196</v>
      </c>
      <c r="C44" s="78"/>
    </row>
    <row r="45" spans="1:3" ht="38.25" x14ac:dyDescent="0.25">
      <c r="A45" s="69"/>
      <c r="B45" s="14" t="s">
        <v>197</v>
      </c>
      <c r="C45" s="78"/>
    </row>
    <row r="46" spans="1:3" ht="48" customHeight="1" x14ac:dyDescent="0.25">
      <c r="A46" s="69"/>
      <c r="B46" s="14" t="s">
        <v>198</v>
      </c>
      <c r="C46" s="78"/>
    </row>
    <row r="47" spans="1:3" ht="51" x14ac:dyDescent="0.25">
      <c r="A47" s="69"/>
      <c r="B47" s="14" t="s">
        <v>199</v>
      </c>
      <c r="C47" s="78"/>
    </row>
    <row r="48" spans="1:3" ht="51" x14ac:dyDescent="0.25">
      <c r="A48" s="69"/>
      <c r="B48" s="14" t="s">
        <v>200</v>
      </c>
      <c r="C48" s="78"/>
    </row>
    <row r="49" spans="1:3" ht="38.25" x14ac:dyDescent="0.25">
      <c r="A49" s="69"/>
      <c r="B49" s="14" t="s">
        <v>201</v>
      </c>
      <c r="C49" s="78"/>
    </row>
    <row r="50" spans="1:3" ht="38.25" x14ac:dyDescent="0.25">
      <c r="A50" s="69"/>
      <c r="B50" s="14" t="s">
        <v>202</v>
      </c>
      <c r="C50" s="78"/>
    </row>
    <row r="51" spans="1:3" ht="25.5" x14ac:dyDescent="0.25">
      <c r="A51" s="69"/>
      <c r="B51" s="67" t="s">
        <v>211</v>
      </c>
      <c r="C51" s="81"/>
    </row>
    <row r="52" spans="1:3" ht="89.25" x14ac:dyDescent="0.25">
      <c r="A52" s="70"/>
      <c r="B52" s="16" t="s">
        <v>203</v>
      </c>
      <c r="C52" s="80"/>
    </row>
    <row r="53" spans="1:3" ht="51" x14ac:dyDescent="0.25">
      <c r="A53" s="68" t="s">
        <v>147</v>
      </c>
      <c r="B53" s="13" t="s">
        <v>204</v>
      </c>
      <c r="C53" s="79"/>
    </row>
    <row r="54" spans="1:3" ht="51" x14ac:dyDescent="0.25">
      <c r="A54" s="69"/>
      <c r="B54" s="14" t="s">
        <v>205</v>
      </c>
      <c r="C54" s="78"/>
    </row>
    <row r="55" spans="1:3" ht="25.5" x14ac:dyDescent="0.25">
      <c r="A55" s="69"/>
      <c r="B55" s="14" t="s">
        <v>206</v>
      </c>
      <c r="C55" s="78"/>
    </row>
    <row r="56" spans="1:3" ht="26.25" thickBot="1" x14ac:dyDescent="0.3">
      <c r="A56" s="71"/>
      <c r="B56" s="21" t="s">
        <v>207</v>
      </c>
      <c r="C56" s="82"/>
    </row>
    <row r="57" spans="1:3" ht="16.5" thickTop="1" thickBot="1" x14ac:dyDescent="0.3">
      <c r="A57" s="22" t="s">
        <v>130</v>
      </c>
      <c r="B57" s="24"/>
      <c r="C57" s="83"/>
    </row>
    <row r="58" spans="1:3" ht="15.75" thickBot="1" x14ac:dyDescent="0.3">
      <c r="A58" s="23" t="s">
        <v>151</v>
      </c>
      <c r="B58" s="25"/>
      <c r="C58" s="27">
        <f>C57*3</f>
        <v>0</v>
      </c>
    </row>
    <row r="59" spans="1:3" x14ac:dyDescent="0.25">
      <c r="A59" s="20"/>
      <c r="B59" s="33"/>
      <c r="C59" s="47"/>
    </row>
    <row r="60" spans="1:3" x14ac:dyDescent="0.25">
      <c r="A60"/>
      <c r="B60"/>
    </row>
    <row r="61" spans="1:3" x14ac:dyDescent="0.25">
      <c r="A61" s="56" t="s">
        <v>152</v>
      </c>
      <c r="B61" s="55" t="s">
        <v>153</v>
      </c>
    </row>
    <row r="62" spans="1:3" ht="6.75" customHeight="1" x14ac:dyDescent="0.25">
      <c r="A62" s="5"/>
      <c r="B62" s="7"/>
    </row>
    <row r="63" spans="1:3" ht="15.75" thickBot="1" x14ac:dyDescent="0.3">
      <c r="A63" s="54" t="s">
        <v>149</v>
      </c>
      <c r="B63"/>
    </row>
    <row r="64" spans="1:3" ht="26.25" thickBot="1" x14ac:dyDescent="0.3">
      <c r="A64" s="34" t="s">
        <v>106</v>
      </c>
      <c r="B64" s="35" t="s">
        <v>107</v>
      </c>
      <c r="C64" s="8" t="s">
        <v>108</v>
      </c>
    </row>
    <row r="65" spans="1:3" x14ac:dyDescent="0.25">
      <c r="A65" s="28" t="s">
        <v>109</v>
      </c>
      <c r="B65" s="49" t="s">
        <v>165</v>
      </c>
      <c r="C65" s="84"/>
    </row>
    <row r="66" spans="1:3" x14ac:dyDescent="0.25">
      <c r="A66" s="29" t="s">
        <v>110</v>
      </c>
      <c r="B66" s="50" t="s">
        <v>111</v>
      </c>
      <c r="C66" s="85"/>
    </row>
    <row r="67" spans="1:3" ht="25.5" x14ac:dyDescent="0.25">
      <c r="A67" s="30" t="s">
        <v>112</v>
      </c>
      <c r="B67" s="50" t="s">
        <v>165</v>
      </c>
      <c r="C67" s="85"/>
    </row>
    <row r="68" spans="1:3" x14ac:dyDescent="0.25">
      <c r="A68" s="30" t="s">
        <v>113</v>
      </c>
      <c r="B68" s="50" t="s">
        <v>165</v>
      </c>
      <c r="C68" s="85"/>
    </row>
    <row r="69" spans="1:3" x14ac:dyDescent="0.25">
      <c r="A69" s="30" t="s">
        <v>114</v>
      </c>
      <c r="B69" s="51" t="s">
        <v>165</v>
      </c>
      <c r="C69" s="85"/>
    </row>
    <row r="70" spans="1:3" x14ac:dyDescent="0.25">
      <c r="A70" s="30" t="s">
        <v>115</v>
      </c>
      <c r="B70" s="51">
        <v>8</v>
      </c>
      <c r="C70" s="85"/>
    </row>
    <row r="71" spans="1:3" ht="25.5" x14ac:dyDescent="0.25">
      <c r="A71" s="30" t="s">
        <v>116</v>
      </c>
      <c r="B71" s="50" t="s">
        <v>165</v>
      </c>
      <c r="C71" s="85"/>
    </row>
    <row r="72" spans="1:3" ht="25.5" x14ac:dyDescent="0.25">
      <c r="A72" s="29" t="s">
        <v>117</v>
      </c>
      <c r="B72" s="50" t="s">
        <v>165</v>
      </c>
      <c r="C72" s="85"/>
    </row>
    <row r="73" spans="1:3" ht="15" customHeight="1" x14ac:dyDescent="0.25">
      <c r="A73" s="29" t="s">
        <v>118</v>
      </c>
      <c r="B73" s="50" t="s">
        <v>165</v>
      </c>
      <c r="C73" s="85"/>
    </row>
    <row r="74" spans="1:3" ht="38.25" x14ac:dyDescent="0.25">
      <c r="A74" s="30" t="s">
        <v>119</v>
      </c>
      <c r="B74" s="50" t="s">
        <v>165</v>
      </c>
      <c r="C74" s="85"/>
    </row>
    <row r="75" spans="1:3" ht="25.5" x14ac:dyDescent="0.25">
      <c r="A75" s="30" t="s">
        <v>120</v>
      </c>
      <c r="B75" s="50" t="s">
        <v>165</v>
      </c>
      <c r="C75" s="85"/>
    </row>
    <row r="76" spans="1:3" ht="25.5" x14ac:dyDescent="0.25">
      <c r="A76" s="30" t="s">
        <v>121</v>
      </c>
      <c r="B76" s="50" t="s">
        <v>165</v>
      </c>
      <c r="C76" s="85"/>
    </row>
    <row r="77" spans="1:3" x14ac:dyDescent="0.25">
      <c r="A77" s="29" t="s">
        <v>122</v>
      </c>
      <c r="B77" s="50" t="s">
        <v>165</v>
      </c>
      <c r="C77" s="85"/>
    </row>
    <row r="78" spans="1:3" ht="25.5" x14ac:dyDescent="0.25">
      <c r="A78" s="29" t="s">
        <v>123</v>
      </c>
      <c r="B78" s="50" t="s">
        <v>165</v>
      </c>
      <c r="C78" s="85"/>
    </row>
    <row r="79" spans="1:3" ht="25.5" x14ac:dyDescent="0.25">
      <c r="A79" s="30" t="s">
        <v>124</v>
      </c>
      <c r="B79" s="50" t="s">
        <v>165</v>
      </c>
      <c r="C79" s="85"/>
    </row>
    <row r="80" spans="1:3" ht="25.5" x14ac:dyDescent="0.25">
      <c r="A80" s="31" t="s">
        <v>125</v>
      </c>
      <c r="B80" s="52" t="s">
        <v>165</v>
      </c>
      <c r="C80" s="85"/>
    </row>
    <row r="81" spans="1:3" x14ac:dyDescent="0.25">
      <c r="A81" s="30" t="s">
        <v>126</v>
      </c>
      <c r="B81" s="50" t="s">
        <v>165</v>
      </c>
      <c r="C81" s="85"/>
    </row>
    <row r="82" spans="1:3" ht="25.5" x14ac:dyDescent="0.25">
      <c r="A82" s="29" t="s">
        <v>127</v>
      </c>
      <c r="B82" s="50" t="s">
        <v>165</v>
      </c>
      <c r="C82" s="85"/>
    </row>
    <row r="83" spans="1:3" x14ac:dyDescent="0.25">
      <c r="A83" s="29" t="s">
        <v>128</v>
      </c>
      <c r="B83" s="50" t="s">
        <v>165</v>
      </c>
      <c r="C83" s="85"/>
    </row>
    <row r="84" spans="1:3" ht="25.5" x14ac:dyDescent="0.25">
      <c r="A84" s="32" t="s">
        <v>129</v>
      </c>
      <c r="B84" s="50" t="s">
        <v>165</v>
      </c>
      <c r="C84" s="85"/>
    </row>
    <row r="85" spans="1:3" ht="15.75" thickBot="1" x14ac:dyDescent="0.3">
      <c r="A85" s="48" t="s">
        <v>160</v>
      </c>
      <c r="B85" s="53" t="s">
        <v>161</v>
      </c>
      <c r="C85" s="86"/>
    </row>
    <row r="86" spans="1:3" ht="16.5" thickTop="1" thickBot="1" x14ac:dyDescent="0.3">
      <c r="A86" s="22" t="s">
        <v>130</v>
      </c>
      <c r="B86" s="24"/>
      <c r="C86" s="26"/>
    </row>
    <row r="87" spans="1:3" ht="15.75" thickBot="1" x14ac:dyDescent="0.3">
      <c r="A87" s="23" t="s">
        <v>131</v>
      </c>
      <c r="B87" s="25"/>
      <c r="C87" s="27">
        <f>C86*29</f>
        <v>0</v>
      </c>
    </row>
    <row r="88" spans="1:3" x14ac:dyDescent="0.25">
      <c r="A88"/>
      <c r="B88"/>
    </row>
    <row r="90" spans="1:3" x14ac:dyDescent="0.25">
      <c r="A90" s="3" t="s">
        <v>155</v>
      </c>
      <c r="B90" s="55" t="s">
        <v>154</v>
      </c>
    </row>
    <row r="91" spans="1:3" ht="15.75" customHeight="1" x14ac:dyDescent="0.25">
      <c r="A91" s="3"/>
    </row>
    <row r="92" spans="1:3" ht="15.75" thickBot="1" x14ac:dyDescent="0.3">
      <c r="A92" s="54" t="s">
        <v>149</v>
      </c>
    </row>
    <row r="93" spans="1:3" ht="26.25" thickBot="1" x14ac:dyDescent="0.3">
      <c r="A93" s="36" t="s">
        <v>0</v>
      </c>
      <c r="B93" s="37" t="s">
        <v>1</v>
      </c>
      <c r="C93" s="8" t="s">
        <v>108</v>
      </c>
    </row>
    <row r="94" spans="1:3" x14ac:dyDescent="0.25">
      <c r="A94" s="57" t="s">
        <v>2</v>
      </c>
      <c r="B94" s="58" t="s">
        <v>3</v>
      </c>
      <c r="C94" s="75"/>
    </row>
    <row r="95" spans="1:3" ht="39" x14ac:dyDescent="0.25">
      <c r="A95" s="59" t="s">
        <v>208</v>
      </c>
      <c r="B95" s="60" t="s">
        <v>4</v>
      </c>
      <c r="C95" s="87"/>
    </row>
    <row r="96" spans="1:3" ht="26.25" x14ac:dyDescent="0.25">
      <c r="A96" s="59" t="s">
        <v>5</v>
      </c>
      <c r="B96" s="60" t="s">
        <v>6</v>
      </c>
      <c r="C96" s="87"/>
    </row>
    <row r="97" spans="1:3" x14ac:dyDescent="0.25">
      <c r="A97" s="59" t="s">
        <v>7</v>
      </c>
      <c r="B97" s="60" t="s">
        <v>8</v>
      </c>
      <c r="C97" s="87"/>
    </row>
    <row r="98" spans="1:3" x14ac:dyDescent="0.25">
      <c r="A98" s="59" t="s">
        <v>9</v>
      </c>
      <c r="B98" s="60" t="s">
        <v>10</v>
      </c>
      <c r="C98" s="87"/>
    </row>
    <row r="99" spans="1:3" ht="26.25" x14ac:dyDescent="0.25">
      <c r="A99" s="59" t="s">
        <v>11</v>
      </c>
      <c r="B99" s="61" t="s">
        <v>12</v>
      </c>
      <c r="C99" s="87"/>
    </row>
    <row r="100" spans="1:3" x14ac:dyDescent="0.25">
      <c r="A100" s="59" t="s">
        <v>13</v>
      </c>
      <c r="B100" s="60">
        <v>2</v>
      </c>
      <c r="C100" s="87"/>
    </row>
    <row r="101" spans="1:3" x14ac:dyDescent="0.25">
      <c r="A101" s="59" t="s">
        <v>14</v>
      </c>
      <c r="B101" s="60">
        <v>8</v>
      </c>
      <c r="C101" s="87"/>
    </row>
    <row r="102" spans="1:3" x14ac:dyDescent="0.25">
      <c r="A102" s="59" t="s">
        <v>15</v>
      </c>
      <c r="B102" s="60" t="s">
        <v>16</v>
      </c>
      <c r="C102" s="87"/>
    </row>
    <row r="103" spans="1:3" x14ac:dyDescent="0.25">
      <c r="A103" s="59" t="s">
        <v>17</v>
      </c>
      <c r="B103" s="60" t="s">
        <v>18</v>
      </c>
      <c r="C103" s="87"/>
    </row>
    <row r="104" spans="1:3" x14ac:dyDescent="0.25">
      <c r="A104" s="59" t="s">
        <v>19</v>
      </c>
      <c r="B104" s="60" t="s">
        <v>18</v>
      </c>
      <c r="C104" s="87"/>
    </row>
    <row r="105" spans="1:3" x14ac:dyDescent="0.25">
      <c r="A105" s="59" t="s">
        <v>20</v>
      </c>
      <c r="B105" s="60" t="s">
        <v>18</v>
      </c>
      <c r="C105" s="87"/>
    </row>
    <row r="106" spans="1:3" x14ac:dyDescent="0.25">
      <c r="A106" s="59" t="s">
        <v>21</v>
      </c>
      <c r="B106" s="60" t="s">
        <v>18</v>
      </c>
      <c r="C106" s="87"/>
    </row>
    <row r="107" spans="1:3" x14ac:dyDescent="0.25">
      <c r="A107" s="59" t="s">
        <v>22</v>
      </c>
      <c r="B107" s="60" t="s">
        <v>18</v>
      </c>
      <c r="C107" s="87"/>
    </row>
    <row r="108" spans="1:3" x14ac:dyDescent="0.25">
      <c r="A108" s="59" t="s">
        <v>23</v>
      </c>
      <c r="B108" s="60">
        <v>48</v>
      </c>
      <c r="C108" s="87"/>
    </row>
    <row r="109" spans="1:3" x14ac:dyDescent="0.25">
      <c r="A109" s="59" t="s">
        <v>24</v>
      </c>
      <c r="B109" s="60" t="s">
        <v>25</v>
      </c>
      <c r="C109" s="87"/>
    </row>
    <row r="110" spans="1:3" x14ac:dyDescent="0.25">
      <c r="A110" s="59" t="s">
        <v>26</v>
      </c>
      <c r="B110" s="60" t="s">
        <v>27</v>
      </c>
      <c r="C110" s="87"/>
    </row>
    <row r="111" spans="1:3" x14ac:dyDescent="0.25">
      <c r="A111" s="59" t="s">
        <v>28</v>
      </c>
      <c r="B111" s="60" t="s">
        <v>29</v>
      </c>
      <c r="C111" s="87"/>
    </row>
    <row r="112" spans="1:3" x14ac:dyDescent="0.25">
      <c r="A112" s="59" t="s">
        <v>30</v>
      </c>
      <c r="B112" s="60">
        <v>16000</v>
      </c>
      <c r="C112" s="87"/>
    </row>
    <row r="113" spans="1:3" x14ac:dyDescent="0.25">
      <c r="A113" s="59" t="s">
        <v>31</v>
      </c>
      <c r="B113" s="60">
        <v>600</v>
      </c>
      <c r="C113" s="87"/>
    </row>
    <row r="114" spans="1:3" x14ac:dyDescent="0.25">
      <c r="A114" s="59" t="s">
        <v>32</v>
      </c>
      <c r="B114" s="60">
        <v>300</v>
      </c>
      <c r="C114" s="87"/>
    </row>
    <row r="115" spans="1:3" x14ac:dyDescent="0.25">
      <c r="A115" s="59" t="s">
        <v>33</v>
      </c>
      <c r="B115" s="60">
        <v>1000</v>
      </c>
      <c r="C115" s="87"/>
    </row>
    <row r="116" spans="1:3" x14ac:dyDescent="0.25">
      <c r="A116" s="59" t="s">
        <v>34</v>
      </c>
      <c r="B116" s="60" t="s">
        <v>18</v>
      </c>
      <c r="C116" s="87"/>
    </row>
    <row r="117" spans="1:3" x14ac:dyDescent="0.25">
      <c r="A117" s="59" t="s">
        <v>35</v>
      </c>
      <c r="B117" s="60" t="s">
        <v>18</v>
      </c>
      <c r="C117" s="87"/>
    </row>
    <row r="118" spans="1:3" x14ac:dyDescent="0.25">
      <c r="A118" s="59" t="s">
        <v>36</v>
      </c>
      <c r="B118" s="60" t="s">
        <v>18</v>
      </c>
      <c r="C118" s="87"/>
    </row>
    <row r="119" spans="1:3" ht="15" customHeight="1" x14ac:dyDescent="0.25">
      <c r="A119" s="59" t="s">
        <v>37</v>
      </c>
      <c r="B119" s="60">
        <v>48</v>
      </c>
      <c r="C119" s="87"/>
    </row>
    <row r="120" spans="1:3" x14ac:dyDescent="0.25">
      <c r="A120" s="59" t="s">
        <v>38</v>
      </c>
      <c r="B120" s="60" t="s">
        <v>18</v>
      </c>
      <c r="C120" s="87"/>
    </row>
    <row r="121" spans="1:3" x14ac:dyDescent="0.25">
      <c r="A121" s="59" t="s">
        <v>39</v>
      </c>
      <c r="B121" s="60">
        <v>1000</v>
      </c>
      <c r="C121" s="87"/>
    </row>
    <row r="122" spans="1:3" x14ac:dyDescent="0.25">
      <c r="A122" s="59" t="s">
        <v>40</v>
      </c>
      <c r="B122" s="60" t="s">
        <v>18</v>
      </c>
      <c r="C122" s="87"/>
    </row>
    <row r="123" spans="1:3" ht="26.25" x14ac:dyDescent="0.25">
      <c r="A123" s="59" t="s">
        <v>41</v>
      </c>
      <c r="B123" s="60" t="s">
        <v>18</v>
      </c>
      <c r="C123" s="87"/>
    </row>
    <row r="124" spans="1:3" ht="26.25" x14ac:dyDescent="0.25">
      <c r="A124" s="59" t="s">
        <v>42</v>
      </c>
      <c r="B124" s="60" t="s">
        <v>18</v>
      </c>
      <c r="C124" s="87"/>
    </row>
    <row r="125" spans="1:3" ht="26.25" x14ac:dyDescent="0.25">
      <c r="A125" s="59" t="s">
        <v>43</v>
      </c>
      <c r="B125" s="60" t="s">
        <v>18</v>
      </c>
      <c r="C125" s="87"/>
    </row>
    <row r="126" spans="1:3" x14ac:dyDescent="0.25">
      <c r="A126" s="59" t="s">
        <v>44</v>
      </c>
      <c r="B126" s="60" t="s">
        <v>18</v>
      </c>
      <c r="C126" s="87"/>
    </row>
    <row r="127" spans="1:3" x14ac:dyDescent="0.25">
      <c r="A127" s="59" t="s">
        <v>45</v>
      </c>
      <c r="B127" s="60" t="s">
        <v>18</v>
      </c>
      <c r="C127" s="87"/>
    </row>
    <row r="128" spans="1:3" x14ac:dyDescent="0.25">
      <c r="A128" s="59" t="s">
        <v>46</v>
      </c>
      <c r="B128" s="60" t="s">
        <v>18</v>
      </c>
      <c r="C128" s="87"/>
    </row>
    <row r="129" spans="1:3" x14ac:dyDescent="0.25">
      <c r="A129" s="59" t="s">
        <v>47</v>
      </c>
      <c r="B129" s="60" t="s">
        <v>18</v>
      </c>
      <c r="C129" s="87"/>
    </row>
    <row r="130" spans="1:3" x14ac:dyDescent="0.25">
      <c r="A130" s="59" t="s">
        <v>48</v>
      </c>
      <c r="B130" s="60" t="s">
        <v>18</v>
      </c>
      <c r="C130" s="87"/>
    </row>
    <row r="131" spans="1:3" x14ac:dyDescent="0.25">
      <c r="A131" s="59" t="s">
        <v>49</v>
      </c>
      <c r="B131" s="60" t="s">
        <v>18</v>
      </c>
      <c r="C131" s="87"/>
    </row>
    <row r="132" spans="1:3" x14ac:dyDescent="0.25">
      <c r="A132" s="59" t="s">
        <v>50</v>
      </c>
      <c r="B132" s="60" t="s">
        <v>18</v>
      </c>
      <c r="C132" s="87"/>
    </row>
    <row r="133" spans="1:3" x14ac:dyDescent="0.25">
      <c r="A133" s="59" t="s">
        <v>51</v>
      </c>
      <c r="B133" s="60" t="s">
        <v>18</v>
      </c>
      <c r="C133" s="87"/>
    </row>
    <row r="134" spans="1:3" x14ac:dyDescent="0.25">
      <c r="A134" s="59" t="s">
        <v>52</v>
      </c>
      <c r="B134" s="60" t="s">
        <v>18</v>
      </c>
      <c r="C134" s="87"/>
    </row>
    <row r="135" spans="1:3" x14ac:dyDescent="0.25">
      <c r="A135" s="59" t="s">
        <v>53</v>
      </c>
      <c r="B135" s="60" t="s">
        <v>54</v>
      </c>
      <c r="C135" s="87"/>
    </row>
    <row r="136" spans="1:3" x14ac:dyDescent="0.25">
      <c r="A136" s="59" t="s">
        <v>55</v>
      </c>
      <c r="B136" s="60" t="s">
        <v>54</v>
      </c>
      <c r="C136" s="87"/>
    </row>
    <row r="137" spans="1:3" x14ac:dyDescent="0.25">
      <c r="A137" s="59" t="s">
        <v>56</v>
      </c>
      <c r="B137" s="60" t="s">
        <v>54</v>
      </c>
      <c r="C137" s="87"/>
    </row>
    <row r="138" spans="1:3" x14ac:dyDescent="0.25">
      <c r="A138" s="59" t="s">
        <v>57</v>
      </c>
      <c r="B138" s="60" t="s">
        <v>18</v>
      </c>
      <c r="C138" s="87"/>
    </row>
    <row r="139" spans="1:3" x14ac:dyDescent="0.25">
      <c r="A139" s="59" t="s">
        <v>58</v>
      </c>
      <c r="B139" s="60" t="s">
        <v>18</v>
      </c>
      <c r="C139" s="87"/>
    </row>
    <row r="140" spans="1:3" x14ac:dyDescent="0.25">
      <c r="A140" s="59" t="s">
        <v>59</v>
      </c>
      <c r="B140" s="60" t="s">
        <v>18</v>
      </c>
      <c r="C140" s="87"/>
    </row>
    <row r="141" spans="1:3" x14ac:dyDescent="0.25">
      <c r="A141" s="59" t="s">
        <v>60</v>
      </c>
      <c r="B141" s="60" t="s">
        <v>18</v>
      </c>
      <c r="C141" s="87"/>
    </row>
    <row r="142" spans="1:3" x14ac:dyDescent="0.25">
      <c r="A142" s="59" t="s">
        <v>61</v>
      </c>
      <c r="B142" s="60" t="s">
        <v>18</v>
      </c>
      <c r="C142" s="87"/>
    </row>
    <row r="143" spans="1:3" x14ac:dyDescent="0.25">
      <c r="A143" s="59" t="s">
        <v>62</v>
      </c>
      <c r="B143" s="60" t="s">
        <v>18</v>
      </c>
      <c r="C143" s="87"/>
    </row>
    <row r="144" spans="1:3" x14ac:dyDescent="0.25">
      <c r="A144" s="59" t="s">
        <v>63</v>
      </c>
      <c r="B144" s="60">
        <v>8</v>
      </c>
      <c r="C144" s="87"/>
    </row>
    <row r="145" spans="1:3" x14ac:dyDescent="0.25">
      <c r="A145" s="59" t="s">
        <v>64</v>
      </c>
      <c r="B145" s="60" t="s">
        <v>18</v>
      </c>
      <c r="C145" s="87"/>
    </row>
    <row r="146" spans="1:3" x14ac:dyDescent="0.25">
      <c r="A146" s="59" t="s">
        <v>65</v>
      </c>
      <c r="B146" s="60" t="s">
        <v>18</v>
      </c>
      <c r="C146" s="87"/>
    </row>
    <row r="147" spans="1:3" x14ac:dyDescent="0.25">
      <c r="A147" s="59" t="s">
        <v>66</v>
      </c>
      <c r="B147" s="60" t="s">
        <v>18</v>
      </c>
      <c r="C147" s="87"/>
    </row>
    <row r="148" spans="1:3" x14ac:dyDescent="0.25">
      <c r="A148" s="59" t="s">
        <v>67</v>
      </c>
      <c r="B148" s="60" t="s">
        <v>18</v>
      </c>
      <c r="C148" s="87"/>
    </row>
    <row r="149" spans="1:3" x14ac:dyDescent="0.25">
      <c r="A149" s="59" t="s">
        <v>68</v>
      </c>
      <c r="B149" s="60" t="s">
        <v>18</v>
      </c>
      <c r="C149" s="87"/>
    </row>
    <row r="150" spans="1:3" x14ac:dyDescent="0.25">
      <c r="A150" s="59" t="s">
        <v>69</v>
      </c>
      <c r="B150" s="60" t="s">
        <v>70</v>
      </c>
      <c r="C150" s="87"/>
    </row>
    <row r="151" spans="1:3" x14ac:dyDescent="0.25">
      <c r="A151" s="59" t="s">
        <v>71</v>
      </c>
      <c r="B151" s="60" t="s">
        <v>18</v>
      </c>
      <c r="C151" s="87"/>
    </row>
    <row r="152" spans="1:3" x14ac:dyDescent="0.25">
      <c r="A152" s="59" t="s">
        <v>72</v>
      </c>
      <c r="B152" s="60" t="s">
        <v>18</v>
      </c>
      <c r="C152" s="87"/>
    </row>
    <row r="153" spans="1:3" x14ac:dyDescent="0.25">
      <c r="A153" s="59" t="s">
        <v>73</v>
      </c>
      <c r="B153" s="60" t="s">
        <v>18</v>
      </c>
      <c r="C153" s="87"/>
    </row>
    <row r="154" spans="1:3" x14ac:dyDescent="0.25">
      <c r="A154" s="59" t="s">
        <v>74</v>
      </c>
      <c r="B154" s="60" t="s">
        <v>18</v>
      </c>
      <c r="C154" s="87"/>
    </row>
    <row r="155" spans="1:3" x14ac:dyDescent="0.25">
      <c r="A155" s="59" t="s">
        <v>75</v>
      </c>
      <c r="B155" s="60" t="s">
        <v>18</v>
      </c>
      <c r="C155" s="87"/>
    </row>
    <row r="156" spans="1:3" x14ac:dyDescent="0.25">
      <c r="A156" s="59" t="s">
        <v>76</v>
      </c>
      <c r="B156" s="60" t="s">
        <v>18</v>
      </c>
      <c r="C156" s="87"/>
    </row>
    <row r="157" spans="1:3" x14ac:dyDescent="0.25">
      <c r="A157" s="59" t="s">
        <v>77</v>
      </c>
      <c r="B157" s="60" t="s">
        <v>18</v>
      </c>
      <c r="C157" s="87"/>
    </row>
    <row r="158" spans="1:3" ht="26.25" x14ac:dyDescent="0.25">
      <c r="A158" s="59" t="s">
        <v>78</v>
      </c>
      <c r="B158" s="60" t="s">
        <v>54</v>
      </c>
      <c r="C158" s="87"/>
    </row>
    <row r="159" spans="1:3" x14ac:dyDescent="0.25">
      <c r="A159" s="59" t="s">
        <v>79</v>
      </c>
      <c r="B159" s="60" t="s">
        <v>18</v>
      </c>
      <c r="C159" s="87"/>
    </row>
    <row r="160" spans="1:3" ht="26.25" x14ac:dyDescent="0.25">
      <c r="A160" s="59" t="s">
        <v>80</v>
      </c>
      <c r="B160" s="60" t="s">
        <v>18</v>
      </c>
      <c r="C160" s="87"/>
    </row>
    <row r="161" spans="1:3" ht="26.25" x14ac:dyDescent="0.25">
      <c r="A161" s="59" t="s">
        <v>81</v>
      </c>
      <c r="B161" s="60" t="s">
        <v>18</v>
      </c>
      <c r="C161" s="87"/>
    </row>
    <row r="162" spans="1:3" x14ac:dyDescent="0.25">
      <c r="A162" s="59" t="s">
        <v>82</v>
      </c>
      <c r="B162" s="60" t="s">
        <v>18</v>
      </c>
      <c r="C162" s="87"/>
    </row>
    <row r="163" spans="1:3" ht="53.25" customHeight="1" x14ac:dyDescent="0.25">
      <c r="A163" s="59" t="s">
        <v>83</v>
      </c>
      <c r="B163" s="60" t="s">
        <v>18</v>
      </c>
      <c r="C163" s="87"/>
    </row>
    <row r="164" spans="1:3" ht="26.25" x14ac:dyDescent="0.25">
      <c r="A164" s="59" t="s">
        <v>84</v>
      </c>
      <c r="B164" s="60" t="s">
        <v>18</v>
      </c>
      <c r="C164" s="87"/>
    </row>
    <row r="165" spans="1:3" x14ac:dyDescent="0.25">
      <c r="A165" s="59" t="s">
        <v>85</v>
      </c>
      <c r="B165" s="60" t="s">
        <v>18</v>
      </c>
      <c r="C165" s="87"/>
    </row>
    <row r="166" spans="1:3" x14ac:dyDescent="0.25">
      <c r="A166" s="59" t="s">
        <v>86</v>
      </c>
      <c r="B166" s="60" t="s">
        <v>18</v>
      </c>
      <c r="C166" s="87"/>
    </row>
    <row r="167" spans="1:3" x14ac:dyDescent="0.25">
      <c r="A167" s="59" t="s">
        <v>87</v>
      </c>
      <c r="B167" s="60" t="s">
        <v>18</v>
      </c>
      <c r="C167" s="87"/>
    </row>
    <row r="168" spans="1:3" ht="26.25" x14ac:dyDescent="0.25">
      <c r="A168" s="59" t="s">
        <v>88</v>
      </c>
      <c r="B168" s="60" t="s">
        <v>18</v>
      </c>
      <c r="C168" s="87"/>
    </row>
    <row r="169" spans="1:3" x14ac:dyDescent="0.25">
      <c r="A169" s="59" t="s">
        <v>89</v>
      </c>
      <c r="B169" s="60" t="s">
        <v>18</v>
      </c>
      <c r="C169" s="87"/>
    </row>
    <row r="170" spans="1:3" ht="26.25" x14ac:dyDescent="0.25">
      <c r="A170" s="59" t="s">
        <v>90</v>
      </c>
      <c r="B170" s="60" t="s">
        <v>18</v>
      </c>
      <c r="C170" s="87"/>
    </row>
    <row r="171" spans="1:3" ht="26.25" x14ac:dyDescent="0.25">
      <c r="A171" s="59" t="s">
        <v>91</v>
      </c>
      <c r="B171" s="60" t="s">
        <v>18</v>
      </c>
      <c r="C171" s="87"/>
    </row>
    <row r="172" spans="1:3" ht="26.25" x14ac:dyDescent="0.25">
      <c r="A172" s="59" t="s">
        <v>92</v>
      </c>
      <c r="B172" s="60" t="s">
        <v>18</v>
      </c>
      <c r="C172" s="87"/>
    </row>
    <row r="173" spans="1:3" ht="51.75" x14ac:dyDescent="0.25">
      <c r="A173" s="59" t="s">
        <v>93</v>
      </c>
      <c r="B173" s="60" t="s">
        <v>18</v>
      </c>
      <c r="C173" s="87"/>
    </row>
    <row r="174" spans="1:3" x14ac:dyDescent="0.25">
      <c r="A174" s="59" t="s">
        <v>94</v>
      </c>
      <c r="B174" s="60" t="s">
        <v>18</v>
      </c>
      <c r="C174" s="87"/>
    </row>
    <row r="175" spans="1:3" x14ac:dyDescent="0.25">
      <c r="A175" s="59" t="s">
        <v>95</v>
      </c>
      <c r="B175" s="60" t="s">
        <v>18</v>
      </c>
      <c r="C175" s="87"/>
    </row>
    <row r="176" spans="1:3" x14ac:dyDescent="0.25">
      <c r="A176" s="59" t="s">
        <v>96</v>
      </c>
      <c r="B176" s="60" t="s">
        <v>18</v>
      </c>
      <c r="C176" s="87"/>
    </row>
    <row r="177" spans="1:3" x14ac:dyDescent="0.25">
      <c r="A177" s="59" t="s">
        <v>97</v>
      </c>
      <c r="B177" s="60" t="s">
        <v>18</v>
      </c>
      <c r="C177" s="87"/>
    </row>
    <row r="178" spans="1:3" ht="26.25" x14ac:dyDescent="0.25">
      <c r="A178" s="59" t="s">
        <v>98</v>
      </c>
      <c r="B178" s="60" t="s">
        <v>18</v>
      </c>
      <c r="C178" s="87"/>
    </row>
    <row r="179" spans="1:3" ht="26.25" x14ac:dyDescent="0.25">
      <c r="A179" s="59" t="s">
        <v>99</v>
      </c>
      <c r="B179" s="60" t="s">
        <v>18</v>
      </c>
      <c r="C179" s="87"/>
    </row>
    <row r="180" spans="1:3" x14ac:dyDescent="0.25">
      <c r="A180" s="59" t="s">
        <v>100</v>
      </c>
      <c r="B180" s="60" t="s">
        <v>18</v>
      </c>
      <c r="C180" s="87"/>
    </row>
    <row r="181" spans="1:3" x14ac:dyDescent="0.25">
      <c r="A181" s="59" t="s">
        <v>101</v>
      </c>
      <c r="B181" s="60" t="s">
        <v>18</v>
      </c>
      <c r="C181" s="87"/>
    </row>
    <row r="182" spans="1:3" x14ac:dyDescent="0.25">
      <c r="A182" s="59" t="s">
        <v>102</v>
      </c>
      <c r="B182" s="60" t="s">
        <v>18</v>
      </c>
      <c r="C182" s="87"/>
    </row>
    <row r="183" spans="1:3" x14ac:dyDescent="0.25">
      <c r="A183" s="59" t="s">
        <v>103</v>
      </c>
      <c r="B183" s="60" t="s">
        <v>18</v>
      </c>
      <c r="C183" s="87"/>
    </row>
    <row r="184" spans="1:3" ht="26.25" x14ac:dyDescent="0.25">
      <c r="A184" s="59" t="s">
        <v>104</v>
      </c>
      <c r="B184" s="60" t="s">
        <v>18</v>
      </c>
      <c r="C184" s="87"/>
    </row>
    <row r="185" spans="1:3" x14ac:dyDescent="0.25">
      <c r="A185" s="59" t="s">
        <v>105</v>
      </c>
      <c r="B185" s="60" t="s">
        <v>18</v>
      </c>
      <c r="C185" s="87"/>
    </row>
    <row r="186" spans="1:3" ht="15.75" thickBot="1" x14ac:dyDescent="0.3">
      <c r="A186" s="62" t="s">
        <v>160</v>
      </c>
      <c r="B186" s="63" t="s">
        <v>161</v>
      </c>
      <c r="C186" s="88"/>
    </row>
    <row r="187" spans="1:3" ht="16.5" thickTop="1" thickBot="1" x14ac:dyDescent="0.3">
      <c r="A187" s="22" t="s">
        <v>130</v>
      </c>
      <c r="B187" s="24"/>
      <c r="C187" s="83"/>
    </row>
    <row r="188" spans="1:3" ht="15.75" thickBot="1" x14ac:dyDescent="0.3">
      <c r="A188" s="23" t="s">
        <v>156</v>
      </c>
      <c r="B188" s="25"/>
      <c r="C188" s="27">
        <f>C187*6</f>
        <v>0</v>
      </c>
    </row>
    <row r="189" spans="1:3" x14ac:dyDescent="0.25">
      <c r="A189" s="38"/>
      <c r="B189" s="39"/>
      <c r="C189" s="40"/>
    </row>
    <row r="190" spans="1:3" x14ac:dyDescent="0.25">
      <c r="A190" s="38"/>
      <c r="B190" s="39"/>
      <c r="C190" s="40"/>
    </row>
    <row r="191" spans="1:3" x14ac:dyDescent="0.25">
      <c r="A191" s="55" t="s">
        <v>163</v>
      </c>
      <c r="B191" s="55" t="s">
        <v>210</v>
      </c>
    </row>
    <row r="192" spans="1:3" ht="9.75" customHeight="1" x14ac:dyDescent="0.25">
      <c r="A192" s="7"/>
      <c r="B192" s="7"/>
    </row>
    <row r="193" spans="1:5" ht="15.75" thickBot="1" x14ac:dyDescent="0.3">
      <c r="A193" s="54" t="s">
        <v>149</v>
      </c>
    </row>
    <row r="194" spans="1:5" ht="26.25" thickBot="1" x14ac:dyDescent="0.3">
      <c r="A194" s="65" t="s">
        <v>0</v>
      </c>
      <c r="B194" s="37" t="s">
        <v>1</v>
      </c>
      <c r="C194" s="8" t="s">
        <v>108</v>
      </c>
    </row>
    <row r="195" spans="1:5" ht="15.75" thickBot="1" x14ac:dyDescent="0.3">
      <c r="A195" s="42" t="s">
        <v>209</v>
      </c>
      <c r="B195" s="41"/>
      <c r="C195" s="89"/>
    </row>
    <row r="196" spans="1:5" ht="16.5" thickTop="1" thickBot="1" x14ac:dyDescent="0.3">
      <c r="A196" s="22" t="s">
        <v>130</v>
      </c>
      <c r="B196" s="24"/>
      <c r="C196" s="26"/>
    </row>
    <row r="197" spans="1:5" ht="15.75" thickBot="1" x14ac:dyDescent="0.3">
      <c r="A197" s="23" t="s">
        <v>157</v>
      </c>
      <c r="B197" s="25"/>
      <c r="C197" s="27">
        <f>C196*12</f>
        <v>0</v>
      </c>
    </row>
    <row r="198" spans="1:5" x14ac:dyDescent="0.25">
      <c r="A198" s="38"/>
      <c r="B198" s="39"/>
      <c r="C198" s="40"/>
    </row>
    <row r="199" spans="1:5" ht="15.75" thickBot="1" x14ac:dyDescent="0.3"/>
    <row r="200" spans="1:5" ht="16.5" thickBot="1" x14ac:dyDescent="0.3">
      <c r="A200" s="64" t="s">
        <v>159</v>
      </c>
      <c r="B200" s="46"/>
      <c r="C200" s="90">
        <f>SUM(C58,C87,C188,C197)</f>
        <v>0</v>
      </c>
      <c r="D200" s="45"/>
      <c r="E200" s="44"/>
    </row>
    <row r="201" spans="1:5" x14ac:dyDescent="0.25">
      <c r="D201" s="44"/>
    </row>
    <row r="202" spans="1:5" x14ac:dyDescent="0.25">
      <c r="A202" s="43" t="s">
        <v>158</v>
      </c>
    </row>
  </sheetData>
  <sheetProtection algorithmName="SHA-512" hashValue="8OS/VgXz1jMtClVdhfsN0Rf4foYAVdEIHGIaCJRyUmOsBylX9FHH/AFweeWDbzj7wniOZGEd37l7AnEPmQrZqg==" saltValue="X6UtvP86vVWRG6AI2Mp2+g==" spinCount="100000" sheet="1" objects="1" scenarios="1" formatCells="0" formatRows="0" insertColumns="0" insertRows="0"/>
  <protectedRanges>
    <protectedRange sqref="C7:C37 C39:C50 C52:C58 C65:C87 C94:C188 C195:C197" name="Oblast1"/>
  </protectedRanges>
  <mergeCells count="10">
    <mergeCell ref="A31:A33"/>
    <mergeCell ref="A36:A52"/>
    <mergeCell ref="A53:A56"/>
    <mergeCell ref="C8:C9"/>
    <mergeCell ref="A8:A9"/>
    <mergeCell ref="B8:B9"/>
    <mergeCell ref="A11:A14"/>
    <mergeCell ref="A15:A25"/>
    <mergeCell ref="A26:A27"/>
    <mergeCell ref="A28:A30"/>
  </mergeCells>
  <pageMargins left="0.70866141732283472" right="0.70866141732283472" top="0.74803149606299213" bottom="0.62992125984251968" header="0.31496062992125984" footer="0.31496062992125984"/>
  <pageSetup paperSize="9" scale="62" fitToHeight="0" orientation="portrait" r:id="rId1"/>
  <headerFooter>
    <oddHeader>&amp;R&amp;10Veřejná zakázka: "INFORMAČNÍ A KOMUNIKAČNÍ TECHNOLOGIE"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3C88-5E8B-485F-9055-3CB4562DA13F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5AB57F611B4F8401F23B69B99A0D" ma:contentTypeVersion="11" ma:contentTypeDescription="Vytvoří nový dokument" ma:contentTypeScope="" ma:versionID="7ca30d6cc2dc63cd399eb11eb8a01cfb">
  <xsd:schema xmlns:xsd="http://www.w3.org/2001/XMLSchema" xmlns:xs="http://www.w3.org/2001/XMLSchema" xmlns:p="http://schemas.microsoft.com/office/2006/metadata/properties" xmlns:ns3="28128177-d6ad-418e-9e6f-89e638997cf4" xmlns:ns4="ac5871fe-750e-4f81-a31f-2c2bc907b82c" targetNamespace="http://schemas.microsoft.com/office/2006/metadata/properties" ma:root="true" ma:fieldsID="74012706ed5acd8760f295dfbfbd0ec3" ns3:_="" ns4:_="">
    <xsd:import namespace="28128177-d6ad-418e-9e6f-89e638997cf4"/>
    <xsd:import namespace="ac5871fe-750e-4f81-a31f-2c2bc907b8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28177-d6ad-418e-9e6f-89e638997c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871fe-750e-4f81-a31f-2c2bc907b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61B5A1-80C9-4266-8C44-C2EF94B90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C29DEF-6FBD-4504-BBE2-CB7DADF1E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28177-d6ad-418e-9e6f-89e638997cf4"/>
    <ds:schemaRef ds:uri="ac5871fe-750e-4f81-a31f-2c2bc907b8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746A59-4648-4F39-9B21-668A17C569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Technická specifikace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Spacil</dc:creator>
  <cp:lastModifiedBy>Helena Korabova</cp:lastModifiedBy>
  <cp:lastPrinted>2020-08-06T07:48:33Z</cp:lastPrinted>
  <dcterms:created xsi:type="dcterms:W3CDTF">2020-06-25T08:26:56Z</dcterms:created>
  <dcterms:modified xsi:type="dcterms:W3CDTF">2020-08-06T07:48:40Z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0x010100E3545AB57F611B4F8401F23B69B99A0D</vt:lpwstr>
  </property>
</Properties>
</file>