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mc:AlternateContent xmlns:mc="http://schemas.openxmlformats.org/markup-compatibility/2006">
    <mc:Choice Requires="x15">
      <x15ac:absPath xmlns:x15ac="http://schemas.microsoft.com/office/spreadsheetml/2010/11/ac" url="https://jamuvbrne-my.sharepoint.com/personal/slegl_jamu_cz/Documents/Dokumenty/VZ OP 3 V II/Zvukové a audiotechnologie učeben a DnO/ZD uverejnena v E-zaku/"/>
    </mc:Choice>
  </mc:AlternateContent>
  <xr:revisionPtr revIDLastSave="113" documentId="13_ncr:4000b_{1AAAAF2A-EFA3-4BC2-88B4-D641A1484B74}" xr6:coauthVersionLast="46" xr6:coauthVersionMax="46" xr10:uidLastSave="{10891768-5A9D-4374-82C0-AC66744463F0}"/>
  <bookViews>
    <workbookView xWindow="-120" yWindow="-120" windowWidth="25440" windowHeight="15390" tabRatio="500" activeTab="2" xr2:uid="{00000000-000D-0000-FFFF-FFFF00000000}"/>
  </bookViews>
  <sheets>
    <sheet name="Část 1 - Audiotechnologie sálu" sheetId="1" r:id="rId1"/>
    <sheet name="Část 2 - Radiostanice" sheetId="2" r:id="rId2"/>
    <sheet name="Část 3 - Ozvučovací technika" sheetId="3" r:id="rId3"/>
    <sheet name="Část 4 - Záznamová technika" sheetId="4" r:id="rId4"/>
  </sheets>
  <definedNames>
    <definedName name="_xlnm.Print_Area" localSheetId="1">'Část 2 - Radiostanice'!$A$1:$D$89</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9" i="2" l="1"/>
  <c r="D358" i="3"/>
  <c r="D682" i="4"/>
  <c r="D398" i="4"/>
  <c r="D404" i="3"/>
  <c r="D52" i="1"/>
  <c r="D194" i="1" s="1"/>
  <c r="D60" i="1"/>
  <c r="D76" i="1"/>
  <c r="D96" i="1"/>
  <c r="D104" i="1"/>
  <c r="D114" i="1"/>
  <c r="D124" i="1"/>
  <c r="D134" i="1"/>
  <c r="D143" i="1"/>
  <c r="D158" i="1"/>
  <c r="D168" i="1"/>
  <c r="D178" i="1"/>
  <c r="D192" i="1"/>
  <c r="D32" i="2"/>
  <c r="D43" i="2"/>
  <c r="D63" i="2"/>
  <c r="D71" i="2"/>
  <c r="D87" i="2"/>
  <c r="D24" i="3"/>
  <c r="D37" i="3"/>
  <c r="D50" i="3"/>
  <c r="D63" i="3"/>
  <c r="D76" i="3"/>
  <c r="D86" i="3"/>
  <c r="D96" i="3"/>
  <c r="D111" i="3"/>
  <c r="D126" i="3"/>
  <c r="D138" i="3"/>
  <c r="D149" i="3"/>
  <c r="D161" i="3"/>
  <c r="D170" i="3"/>
  <c r="D179" i="3"/>
  <c r="D191" i="3"/>
  <c r="D202" i="3"/>
  <c r="D211" i="3"/>
  <c r="D221" i="3"/>
  <c r="D233" i="3"/>
  <c r="D243" i="3"/>
  <c r="D255" i="3"/>
  <c r="D265" i="3"/>
  <c r="D275" i="3"/>
  <c r="D285" i="3"/>
  <c r="D295" i="3"/>
  <c r="D305" i="3"/>
  <c r="D315" i="3"/>
  <c r="D331" i="3"/>
  <c r="D347" i="3"/>
  <c r="D357" i="3"/>
  <c r="D373" i="3"/>
  <c r="D383" i="3"/>
  <c r="D396" i="3"/>
  <c r="D412" i="3"/>
  <c r="D420" i="3"/>
  <c r="D428" i="3"/>
  <c r="D437" i="3"/>
  <c r="D448" i="3"/>
  <c r="D459" i="3"/>
  <c r="D470" i="3"/>
  <c r="D481" i="3"/>
  <c r="D489" i="3"/>
  <c r="D497" i="3"/>
  <c r="D505" i="3"/>
  <c r="D513" i="3"/>
  <c r="D523" i="3"/>
  <c r="D532" i="3"/>
  <c r="D541" i="3"/>
  <c r="D550" i="3"/>
  <c r="D559" i="3"/>
  <c r="D568" i="3"/>
  <c r="D578" i="3"/>
  <c r="D588" i="3"/>
  <c r="D598" i="3"/>
  <c r="D609" i="3"/>
  <c r="D623" i="3"/>
  <c r="D632" i="3"/>
  <c r="D640" i="3"/>
  <c r="D648" i="3"/>
  <c r="D649" i="3" s="1"/>
  <c r="D25" i="4"/>
  <c r="D34" i="4"/>
  <c r="D44" i="4"/>
  <c r="D56" i="4"/>
  <c r="D68" i="4"/>
  <c r="D77" i="4"/>
  <c r="D98" i="4"/>
  <c r="D119" i="4"/>
  <c r="D140" i="4"/>
  <c r="D161" i="4"/>
  <c r="D173" i="4"/>
  <c r="D183" i="4"/>
  <c r="D192" i="4"/>
  <c r="D204" i="4"/>
  <c r="D213" i="4"/>
  <c r="D229" i="4"/>
  <c r="D238" i="4"/>
  <c r="D247" i="4"/>
  <c r="D262" i="4"/>
  <c r="D270" i="4"/>
  <c r="D283" i="4"/>
  <c r="D295" i="4"/>
  <c r="D311" i="4"/>
  <c r="D320" i="4"/>
  <c r="D329" i="4"/>
  <c r="D339" i="4"/>
  <c r="D354" i="4"/>
  <c r="D368" i="4"/>
  <c r="D383" i="4"/>
  <c r="D397" i="4"/>
  <c r="D411" i="4"/>
  <c r="D425" i="4"/>
  <c r="D438" i="4"/>
  <c r="D451" i="4"/>
  <c r="D459" i="4"/>
  <c r="D471" i="4"/>
  <c r="D481" i="4"/>
  <c r="D493" i="4"/>
  <c r="D504" i="4"/>
  <c r="D515" i="4"/>
  <c r="D526" i="4"/>
  <c r="D535" i="4"/>
  <c r="D544" i="4"/>
  <c r="D561" i="4"/>
  <c r="D570" i="4"/>
  <c r="D579" i="4"/>
  <c r="D595" i="4"/>
  <c r="D610" i="4"/>
  <c r="D623" i="4"/>
  <c r="D636" i="4"/>
  <c r="D648" i="4"/>
  <c r="D659" i="4"/>
  <c r="D668" i="4"/>
  <c r="D681" i="4"/>
  <c r="D650" i="3" l="1"/>
  <c r="D683" i="4"/>
</calcChain>
</file>

<file path=xl/sharedStrings.xml><?xml version="1.0" encoding="utf-8"?>
<sst xmlns="http://schemas.openxmlformats.org/spreadsheetml/2006/main" count="2891" uniqueCount="1142">
  <si>
    <t>Veřejná zakázka na dodávky:</t>
  </si>
  <si>
    <t>„Audiotechnologie divadelního sálu DnO, radiostanice a předzesilovače pro DnO, zvukové technologie do učeben a laboratoří"</t>
  </si>
  <si>
    <t>Příloha č. 1:   Technická specifikace zařízení a cenová kalkulace - část 1 Audiotechnologie divadelního sálu DnO</t>
  </si>
  <si>
    <t>Poznámky:</t>
  </si>
  <si>
    <t>1. Všechna pole s šedým pozadím musí být vyplněna.</t>
  </si>
  <si>
    <t>2. Ve sloupci "Nabízený model" uveďte u každé položky přesné označení modelu.</t>
  </si>
  <si>
    <t>3. Ve sloupci "Technické parametry nabízeného modelu" uveďte skutečnou hodnotu příslušného parametru (počet jader, velikost paměti, atd.).</t>
  </si>
  <si>
    <t>4. Všechny technické parametry musí být specifikované výrobcem a ověřitelné na webových stránkách výrobce v technické dokumentaci.</t>
  </si>
  <si>
    <t>5. V řádcích s neměřitelnými parametry či požadavky uveďte skutečnost, že je parametr splněn, minimálně zápisem "Ano" nebo doplňující informací, z níž plyne, že parametr či požadavek je splněn.</t>
  </si>
  <si>
    <t>6. Nesplnění kteréhokoliv z požadovaných parametrů je důvodem k vyloučení účastníka.</t>
  </si>
  <si>
    <t>7. Jednotková cena za 1 ks nabízeného modelu (počítače, monitoru, notebooku, atd.) musí být vyplněna do fialového pole. Žlutá pole jsou počítána automaticky.</t>
  </si>
  <si>
    <t>Položka č. 1</t>
  </si>
  <si>
    <t>Digitální mixážní pult</t>
  </si>
  <si>
    <t>Požadované technické parametry jsou minimální, není-li uvedeno jinak</t>
  </si>
  <si>
    <t>Nabízený model</t>
  </si>
  <si>
    <t>Technické parametry nabízeného modelu</t>
  </si>
  <si>
    <t>Vstupní kanály</t>
  </si>
  <si>
    <t>72x</t>
  </si>
  <si>
    <t>Počet sběrnic (Aux/Group/Master)</t>
  </si>
  <si>
    <t>36x se zpracováním signálu mono, stereo, LCR</t>
  </si>
  <si>
    <t>Matrix sběrnice</t>
  </si>
  <si>
    <t>12 vstupů / 8 výstupů s plným zpracováním signálu</t>
  </si>
  <si>
    <t>DCA (Digital Controlled Amplifer)</t>
  </si>
  <si>
    <t>12x s volitelnou funkcí - moving fader, mute group</t>
  </si>
  <si>
    <t>Ekvalizér výstupu</t>
  </si>
  <si>
    <t>16x grafický ekvalizér 32-band, Gain +/- 12dB</t>
  </si>
  <si>
    <t>Ekvalizér vstupu</t>
  </si>
  <si>
    <t>alespoň 110x dynamický 4 band EQ</t>
  </si>
  <si>
    <t>Simulace lampového předzesilovače</t>
  </si>
  <si>
    <t>alespoň 110x s nastavením zkreslení</t>
  </si>
  <si>
    <t>Interní efektové jednotky</t>
  </si>
  <si>
    <t>12x stereo - obsahující efekty hall, reverb, delay, chorus, pitch shifter, enhancer</t>
  </si>
  <si>
    <t>Vzorkovací frekvence</t>
  </si>
  <si>
    <t>48 i 96 kHz</t>
  </si>
  <si>
    <t>SRC</t>
  </si>
  <si>
    <t>Přepínač Sample Rate Conversion na všech AES vstupech</t>
  </si>
  <si>
    <t>Zpracování signálu na každém vstupním / výstupním kanálu</t>
  </si>
  <si>
    <t>Zpoždění vstupu / výstupu. Dva insertní body pre fader / post fader.  LPF, HPF filtry 20 – 20kHz, 6 až 24dB/Oct. 4 band parametrický nebo dynamický EQ s úpravou křivky. Dva dynamické procesory zařazené v sérii s možností výběru kompresor, De-esser,  Multiband kompresor, Gate. Možnost přepínání řazení EQ / Dynamický procesor.</t>
  </si>
  <si>
    <t>Zpoždění (latence) zařízení</t>
  </si>
  <si>
    <t>max. 1ms</t>
  </si>
  <si>
    <t>Zpracování bitové hloubky AD / DA konverze</t>
  </si>
  <si>
    <t>Vnitřní zpracování signálu 32 bit s plovoucí čárkou. Převodníky A&gt;D / D&gt;A 24 bit.</t>
  </si>
  <si>
    <t>Vstupní citlivost</t>
  </si>
  <si>
    <t>-20 až +60 dB</t>
  </si>
  <si>
    <t>Digitální trim vstupní citlivosti</t>
  </si>
  <si>
    <t>-40 až +40dB</t>
  </si>
  <si>
    <t>Přepínač fáze a fantomového napájení</t>
  </si>
  <si>
    <t>Na každém kanálu možnost otočení fáze a zapnutí / vypnutí napájení mikrofonů phantom 48V.</t>
  </si>
  <si>
    <t>Vstupní routing</t>
  </si>
  <si>
    <t>Volba mezi hlavním a vedlejším vstupem na každém vstupním kanálu. Volba typu kanálu mono / stereo / více vstupový.</t>
  </si>
  <si>
    <t>Síťová komunikace</t>
  </si>
  <si>
    <t>Řídící RJ45 konektor. Pro vzdálené ovládání a připojení komunikace s dalším mixážním pultem.</t>
  </si>
  <si>
    <t>USB vstup</t>
  </si>
  <si>
    <t>4x USB A vstup pro připojení externího flash úložiště  a jiných periferií.</t>
  </si>
  <si>
    <t>Tahové potenciometry (Fadery)</t>
  </si>
  <si>
    <t>26ks 100mm motorizovaných, dotykově citlivých tahových potenciometrů s dráhou 0 až +10dB.</t>
  </si>
  <si>
    <t>Zobrazení / ovládání</t>
  </si>
  <si>
    <t>Dotykové obrazovky minimální velikosti úhlopříčky 15"</t>
  </si>
  <si>
    <t>Lokální vstupy / výstupy</t>
  </si>
  <si>
    <t>8x volitelný mikrofonní/linkový vstup, 8x linkový výstup, 8 x AES XLR 3pin. Vše pomocí konektorů XLR 3pin.</t>
  </si>
  <si>
    <t>AD /DA vestavěné rozhraní</t>
  </si>
  <si>
    <t>Vestavěné multitrackové nahrávání a přehrávání. Propojení konektorem typu USB.</t>
  </si>
  <si>
    <t>MADI konektivita</t>
  </si>
  <si>
    <t>2x konektor BNC pro MADI 64/96 I/O. Primary a secondary RJ45 konektory pro MADI C pro propojení se stage boxy momentálně instalovanými v DnO.</t>
  </si>
  <si>
    <t>Zobrazení vstupní/výstupní úrovně signálu</t>
  </si>
  <si>
    <t>Peak meter na každém kanálu.</t>
  </si>
  <si>
    <t>Připojení externího monitoru</t>
  </si>
  <si>
    <t>Možnost připojení externího monitoru pro přehlednější zobrazení dalších položek (Poznámky apod.)</t>
  </si>
  <si>
    <t>Osvětlení pracovní plochy</t>
  </si>
  <si>
    <t>Osvětlení celé pracovní plochy mixážního pultu.</t>
  </si>
  <si>
    <t>Rozšiřující sloty</t>
  </si>
  <si>
    <t>Dva nebo více slotů pro rozšíření pomocí externích karet.</t>
  </si>
  <si>
    <t>Externí synchronizace</t>
  </si>
  <si>
    <t>Možnosti synchronizace pomocí Word Clock, AES, MADI.</t>
  </si>
  <si>
    <t>Midi konektivita</t>
  </si>
  <si>
    <t>In, Out, thru pomocí DIN konektorů.</t>
  </si>
  <si>
    <t>Napájecí zdroj</t>
  </si>
  <si>
    <t>Vestavěný hlavní a záložní napájecí zdroj 230V.</t>
  </si>
  <si>
    <t>Kompatibilita</t>
  </si>
  <si>
    <t>Kompatibilní s Digico SD9, D-rack, Madirack, protokolem MADI (konektory BNC i RJ45), softwarová kompatibilita s ovládací aplikací pro iPad, s operačním systémem Microsoft Windows 10 nebo mac OS 10.13 a vyšší. Vše aktuálně nainstalované v DnO. Dále kompatibilní s pol. č. 4 (Matrix jednotka).</t>
  </si>
  <si>
    <t>Propojovací kabely</t>
  </si>
  <si>
    <t>Kabely s odolným pláštěm. 2x 10m koaxiální kabel s konektory BNC a 2x 10m Cat6a s konektory ethercon proti nechtěnému vytržení.</t>
  </si>
  <si>
    <t>Přepravní obal</t>
  </si>
  <si>
    <t>Přepravní obal typu touring case uzpůsobený k přepravě v náročných podmínkách. Na kolečkách, z nichž dvě jsou bržděné. Pěnová výplň zabraňující volnému pohybu a poškrábání. S kováním a kovovými zakulacenými rohy. Ruční skládací madlo po dvou kusech na všech čtyřech bočních stěnách (pro manipulaci při nakládání), celkem 8x. Odnímatelné víko. Materiál voděodolná foliovaná překližka min. 9mm. Zamykací systém "butterfly". Nejmenší možný rozměr. Barva černá (jedná se o divadelní prostředí).</t>
  </si>
  <si>
    <t>Záruka</t>
  </si>
  <si>
    <t>2 roky</t>
  </si>
  <si>
    <t>Počet ks</t>
  </si>
  <si>
    <t>Cena za 1 kus (Kč bez DPH)</t>
  </si>
  <si>
    <t>Položka č. 2</t>
  </si>
  <si>
    <t>Upgrade mixážního pultu Digico SD9</t>
  </si>
  <si>
    <t>Upgrade mixážního pultu SD 9</t>
  </si>
  <si>
    <t>Upgrade stávajícího mixážního pultu Digico SD9 na verzi Stealth Core 2 nebo novější.</t>
  </si>
  <si>
    <t>Zachování stávající kompatibility s ostatním zařízením v DnO.</t>
  </si>
  <si>
    <t>Cena za 2 kusy (Kč bez DPH)</t>
  </si>
  <si>
    <t>Položka č. 3</t>
  </si>
  <si>
    <t>Reproduktor do systémového clusteru</t>
  </si>
  <si>
    <t>Požadované technické parametry  jsou minimální, není-li uvedeno jinak</t>
  </si>
  <si>
    <t>Frekvenční rozsah</t>
  </si>
  <si>
    <t>70 Hz – 20 kHz</t>
  </si>
  <si>
    <t>Horizontální směrovost</t>
  </si>
  <si>
    <t>100°</t>
  </si>
  <si>
    <t>Měniče</t>
  </si>
  <si>
    <t>2 x 6,5“, 1 x 1,75“</t>
  </si>
  <si>
    <t>Typ ozvučnice</t>
  </si>
  <si>
    <t>Bass-reflex (LF), s vlnovodem (HF)</t>
  </si>
  <si>
    <t>SPL</t>
  </si>
  <si>
    <t>Minimální 135 dB.</t>
  </si>
  <si>
    <t>Nominální impedance</t>
  </si>
  <si>
    <t>16 Ohm</t>
  </si>
  <si>
    <t>Rozměry</t>
  </si>
  <si>
    <t>max. 525 x 210 x 360 mm.</t>
  </si>
  <si>
    <t>Připojení – konektory</t>
  </si>
  <si>
    <t>2x 4-pólový speakon</t>
  </si>
  <si>
    <t>Propojovací kabel</t>
  </si>
  <si>
    <t>Propojovací kabel 30cm s konektory 4-pólový speakon / 4-pólový speakon</t>
  </si>
  <si>
    <t>Kompatibilní s kompaktním modulárním line array reproduktorem KIVA II. a systémem jeho zavěšení a zesilovačem LA4X, které jsou momentálně instalovany v DnO.</t>
  </si>
  <si>
    <t>Cena za 3 kus (Kč bez DPH)</t>
  </si>
  <si>
    <t>Položka č. 4</t>
  </si>
  <si>
    <t>Matrix jednotka</t>
  </si>
  <si>
    <t>Konstrukce</t>
  </si>
  <si>
    <t>Zařízení s možností umístění do 19" rack stojanu, výška max. 270 mm (6U).</t>
  </si>
  <si>
    <t>Digitální vstupy a výstupy</t>
  </si>
  <si>
    <t>1x MADI 64 kanálů / 96kHz (4x BNC konektor), 1x MADI 64 kanálů / 96 kHz (2x RJ45 konektor).</t>
  </si>
  <si>
    <t>Analogové výstupy</t>
  </si>
  <si>
    <t>8x analogový výstup XLR 3pin konektor.</t>
  </si>
  <si>
    <t>Možnosti rozšíření</t>
  </si>
  <si>
    <t>2x volný slot kompatibilní s DMI kartami aktuálně instalovanými v DnO. Možnosti rozšíření o další analogové I/O.</t>
  </si>
  <si>
    <t>Zpracování signálu</t>
  </si>
  <si>
    <t>Vnitřní zpracování signálu na bázi mixážního pultu s možností routování a zpracování všech kanálů.</t>
  </si>
  <si>
    <t>Vzdálené ovládání vstupní úrovně</t>
  </si>
  <si>
    <t>Schopnost ovládání vstupní úrovně předzesilovačů v připojených stage boxech pomocí mixážního pultu Digico SD9 momentálně instalovaným v DnO a pol. č. 1. (Mixážní pult).</t>
  </si>
  <si>
    <t>Další funkce</t>
  </si>
  <si>
    <t>4x stereo master (zónový mixer). EQ, dynamická úprava signálu, 4x efektová jednotka</t>
  </si>
  <si>
    <t>Procesor</t>
  </si>
  <si>
    <t>FPGA technologie pro plynulé zpracování všech operací.</t>
  </si>
  <si>
    <t>48 /96 kHz</t>
  </si>
  <si>
    <t>Synchronizace</t>
  </si>
  <si>
    <t>Softwarová kompatibilita</t>
  </si>
  <si>
    <t>Ovládání z prostředí iOS, Microsoft Windows 10, Mac OS 10.13 a vyšší, momentálně instalovanými v DnO.</t>
  </si>
  <si>
    <t>Kabely</t>
  </si>
  <si>
    <t>5x propojovací kabel RJ45 Cat6a o délce 5m.</t>
  </si>
  <si>
    <t>Matrix jednotka musí být kompatibilní s Dante 64 kanálů/96 kHz, MADI 64 kanálů/96 kHz, pol. č. 1 (Mixážní pult) a Digico D-rack, SD 9, Redbox, Sennheiser D6000 aktuálně instalovanými v DnO.</t>
  </si>
  <si>
    <t>Cena za 1 kusy (Kč bez DPH)</t>
  </si>
  <si>
    <t>Položka č. 5</t>
  </si>
  <si>
    <t>Rozhraní USB - MIDI</t>
  </si>
  <si>
    <t>Vlastnosti</t>
  </si>
  <si>
    <t>Rozhraní USB typ C - MIDI in / out. Napájení z USB. USB propojovací kabel.</t>
  </si>
  <si>
    <t>Microsoft Windows 10, Mac OS 10.13 a vyšší, momentálně instalovanými v DnO.</t>
  </si>
  <si>
    <t>Položka č. 6</t>
  </si>
  <si>
    <t>Analogový mixážní pult se sekvenčním zapínáním / vypínáním</t>
  </si>
  <si>
    <t>Sekvenční zapínání / vypínání</t>
  </si>
  <si>
    <t>Dvě skupiny zapínání / vypínání. Zpoždění zapínání / vypínání druhé skupiny min. 3 sekundy. Zařízení dodáno ve stavu k okamžité instalaci a spuštění (plug and play).</t>
  </si>
  <si>
    <t>Konstrukce mixážního pultu</t>
  </si>
  <si>
    <t>Možnost umístění do 19" racku stojanu nebo dovnitř rack stojanu, včetně sekvenčního zapínání/vypínání.</t>
  </si>
  <si>
    <t>Analogový mixážní pult</t>
  </si>
  <si>
    <t xml:space="preserve">12x mikrofonní vstup XLR 3pin / linkový vstup jack 6,3. 2x stereo vstup pomocí dvou mono jack 6,3. Insert na každém mikrofonním vstupu. Efektová jednotka s min. 10 efekty. Alespoň 16x tahový potenciometr. Mute tlačítko na každém vstupu. Ovládání gain, EQ (výšky, středy s laditelnou frekvencí, basy), Low cut filter, panorama, Aux, FX Aux, indikace přebuzení, PFL na každém vstupu. Hlavní stereo audio výstup XLR 3pin s LED ukazatelem hlasitosti. Monitor stereo výstup. Mono výstup. Vypínatelné phantomové napájení 48V. </t>
  </si>
  <si>
    <t>Napájení</t>
  </si>
  <si>
    <t>Včetně napájecího kabelu a integrovaného zdroje 230V.</t>
  </si>
  <si>
    <t>Položka č. 7</t>
  </si>
  <si>
    <t>Konvertor rozhraní DANTE / ANALOG audio</t>
  </si>
  <si>
    <t>Samostatné zařízení s možností instalace do rackového stojanu.</t>
  </si>
  <si>
    <t>Vstupní / výstupní formáty</t>
  </si>
  <si>
    <t>1x DANTE 64 in/out ethercon, 2x audio XLR 3pin in / 2x audio XLR 3pin out</t>
  </si>
  <si>
    <t>Napájení ze síťového switche "PoE".</t>
  </si>
  <si>
    <t>Konvertor musí být kompatibilní s pol. č. 4 (Matrix jednotka) a pol. č. 11 (Síťový switch).</t>
  </si>
  <si>
    <t>Položka č. 8</t>
  </si>
  <si>
    <t>Konvertor rozhraní DANTE / AVB</t>
  </si>
  <si>
    <t>Počet digitálních kanálů</t>
  </si>
  <si>
    <t>4x in / 4x out</t>
  </si>
  <si>
    <t>Vstupní / výstupní digitální formáty</t>
  </si>
  <si>
    <t>2x DANTE ethercon (primary, secondary), 1x AVB ethercon</t>
  </si>
  <si>
    <t>DANTE 44,1 kHz, 48 kHz, 96 kHz. AVB 44,1 kHz, 48 kHz.</t>
  </si>
  <si>
    <t>Konvertor musí být kompatibilní s pol. č. 4 (Matrix jednotka) a zesilovači LA4X aktuálně instalovaných v DnO.</t>
  </si>
  <si>
    <t>Položka č. 9</t>
  </si>
  <si>
    <t>bluetooth audio adapter</t>
  </si>
  <si>
    <t>Výstupy audio</t>
  </si>
  <si>
    <t>Stereo audio výstup cinch nebo jack nebo XLR 3pin.</t>
  </si>
  <si>
    <t>Bluetooth specifikace</t>
  </si>
  <si>
    <t>Dosah min. 10m. Párovací tlačítko pro párování jedním stiskem. Verze bluetooth 3 nebo vyšší.</t>
  </si>
  <si>
    <t>Napájecí adaptér 230V.</t>
  </si>
  <si>
    <t>Cena za 3 kusy (Kč bez DPH)</t>
  </si>
  <si>
    <t>Položka č. 10</t>
  </si>
  <si>
    <t>Aktivní odposlechový reproduktor</t>
  </si>
  <si>
    <t>55 Hz – 22 kHz</t>
  </si>
  <si>
    <t>1 x 8“, 1x 1,5“</t>
  </si>
  <si>
    <t>Minimální 127 dB.</t>
  </si>
  <si>
    <t>Max. 250 x 425 x 300 mm, pro umístění na podium mezi muzikanty.</t>
  </si>
  <si>
    <t>XLR 3pin vstup, průchozí XLR 3pin výstup.</t>
  </si>
  <si>
    <t>Barva</t>
  </si>
  <si>
    <t>Tmavě hnědá až černá (jedná se o divadelní prostředí).</t>
  </si>
  <si>
    <t>Možnost zavěšení</t>
  </si>
  <si>
    <t>Obsahuje otvor pro instalaci na reproduktorový stativ. Úchytné zavěšovací body pro zavěšení na truss.</t>
  </si>
  <si>
    <t>Integrované napájení a průchozí napájecí výstup. Obsahuje napájecí kabel 230V s ochranou proti vytržení.</t>
  </si>
  <si>
    <t>Cena za 4 kusy (Kč bez DPH)</t>
  </si>
  <si>
    <t>Položka č. 11</t>
  </si>
  <si>
    <t>Síťový switch s napájením PoE</t>
  </si>
  <si>
    <t>Switch s napájením PoE</t>
  </si>
  <si>
    <t>Pro profesionální použití. 24x 1Gbps RJ-45 slot. USB slot. Funkce - SSL, VLAN, IEEE 802.1X, ARP, IP Source Guard, DHCP, IPMB, IPv6, pokročilá technologie (BDPU Guard) pro detekci nesprávně nekonfigurovaných zařízení. Bez Energy Efficient Ethernet nebo s možností vypnutí této funkce, Non-blocking, Quality of Service se 4 úrovněmi, Diffserv code point (DSCP) QoS s nastavením priority. Napájení "PoE" s rezervou alespoň 190W.</t>
  </si>
  <si>
    <t>Napájecí zdroj včetně napájecího kabelu 230V.</t>
  </si>
  <si>
    <t>Možnost umístění do 19" rack stojanu. Výška max. 45 mm (1U).</t>
  </si>
  <si>
    <t>Kompatibilní s protokolem DANTE 64 kanálů / 96 kHz, operačním systémem Microsoft Windows 10 nebo MacOS 10.15. a vyšším, které jsou již používány v DnO.</t>
  </si>
  <si>
    <t>Položka č. 12</t>
  </si>
  <si>
    <t>Stage rack s napájecím distributorem</t>
  </si>
  <si>
    <t>Konstrukce racku</t>
  </si>
  <si>
    <t xml:space="preserve">Odolný přepravní obal typu hard case, černé barvy (jedná se o divadelní prostředí a je umístěn obvykle na podiu). Co nejmenších rozměrů, ale dostatečných pro instalaci Digico D-rack (šířka 19", výška 7U) momentálně instalovaným v DnO a napájecího distributoru. S kováním a kovovými zakulacenými rohy. Ruční skládací madlo na obou bočních stěnách. Odnímatelné víko přední i zadní strany. Materiál voděodolná foliovaná překližka min. 7mm. Zamykací systém "butterfly". Gumové nožičky. Součástí jsou konzole pro montáž Digico D-rack do 19" racku, včetně upevňovacího materiálu. </t>
  </si>
  <si>
    <t>Napájecí distributor</t>
  </si>
  <si>
    <t>Maximální výstupní proud 10A. Připraveno k možnosti umístit přímo na stěnu racku společně s 19" Digico D-rack.</t>
  </si>
  <si>
    <t>Ochrany integrované v napájecím distributoru</t>
  </si>
  <si>
    <t>Lineární filtrování střídavého proudu, tlumič přepětí přechodového napětí, automatické vypnutí při externím přepětí nad 270 V.</t>
  </si>
  <si>
    <t>Vstup IEC320 a 2x výstupy IEC320 včetně kabeláže.</t>
  </si>
  <si>
    <t>Položka č. 13</t>
  </si>
  <si>
    <t>Rackový digitální pult s přepravním obalem a wifi routerem</t>
  </si>
  <si>
    <t>Kompatibilní s montáží do  19" racku.</t>
  </si>
  <si>
    <t>Maximální výška 134mm (3U), max. hloubka 150 mm.</t>
  </si>
  <si>
    <t>Rozhraní</t>
  </si>
  <si>
    <t>Celkem 18x audio vstupní kanál, z toho nejméně 12x mikrofonní vstup konektorem XLR 3pin, 4 linkové vstupy konektorem jack 6,3. 6x výstup konektorem XLR 3pin. Rozhraní MIDI in/out. Ethernet konektor RJ45. USB audio rozhraní pro multitrackové nahrávání.</t>
  </si>
  <si>
    <t>Výbava</t>
  </si>
  <si>
    <t>Dva efektové procesory, DCA, Spektrální analyzér, parametrický 4 band EQ, grafický EQ, kompresor, gate, deesser.</t>
  </si>
  <si>
    <t>Vestavěný zdroj 230V s kabelem.</t>
  </si>
  <si>
    <t>Vzdálené ovládání pomocí mobilních zařízení přes operační systémy iOS a Android, které jsou využívány v DnO.</t>
  </si>
  <si>
    <t>Pevný přepravní obal typu hard case s odnímatelným víkem s uchem nebo nepromokavý uzavíratelný nylonový obal přes rameno. Oba co nejmenších rozměrů s měkkou výplní zabraňující volnému pohybu a poškrábání. S prostorem pro umístění Wifi routeru a příslušenství.</t>
  </si>
  <si>
    <t>Wifi router</t>
  </si>
  <si>
    <t>Dvoupásmový (2,4 a 5GHz) gigabitový WiFi router s kompatibilním napájecím adaptérem 230V. Rozhraní: 4 porty gigabitové LAN, 1 x WAN.</t>
  </si>
  <si>
    <t>Cena celkem za část 1 bez DPH</t>
  </si>
  <si>
    <t>Příloha č. 1:   Technická specifikace zařízení a cenová kalkulace - část 2 Radiostanice a předzesilovače pro DnO</t>
  </si>
  <si>
    <t>Radiostanice</t>
  </si>
  <si>
    <t>Frekvenční pásmo, výkon</t>
  </si>
  <si>
    <t>UHF 403-470 Mhz, 4W</t>
  </si>
  <si>
    <t>Počet analogových kanálů s vazbou na kanálovou pozici</t>
  </si>
  <si>
    <t>10x</t>
  </si>
  <si>
    <t>Počet digitálních kanálů s vazbou na kanálovou pozici</t>
  </si>
  <si>
    <t>6x</t>
  </si>
  <si>
    <t>Naladění radiostanic</t>
  </si>
  <si>
    <t>Naladění radiostanic na frekvence UHF kompatibilní s radiovým provozem v okolí DnO.</t>
  </si>
  <si>
    <t>Funkční boční tlačítka</t>
  </si>
  <si>
    <t>Indikátor provozních stavů</t>
  </si>
  <si>
    <t>LED indikátor provozních stavů.</t>
  </si>
  <si>
    <t>Možnosti volání</t>
  </si>
  <si>
    <t>Individuální a skupinové volání.</t>
  </si>
  <si>
    <t>Sledování provozu</t>
  </si>
  <si>
    <t>Funkce sledování provozu na více kanálových pozicích.</t>
  </si>
  <si>
    <t>Šifrování</t>
  </si>
  <si>
    <t>Šifrování hovorů v digitální provozu.</t>
  </si>
  <si>
    <t>Ovládání hlasem</t>
  </si>
  <si>
    <t>Vysílání ovládané hlasem pro vybrané externí audio příslušenství.</t>
  </si>
  <si>
    <t>Možnosti připojení příslušenství</t>
  </si>
  <si>
    <t>Možnost rozšíření o oddělený reproduktor s mikrofonem, možnost rozšíření o náhlavní soupravu.</t>
  </si>
  <si>
    <t>Provozní odolnost</t>
  </si>
  <si>
    <t>Krytí IP54.</t>
  </si>
  <si>
    <t>Baterie</t>
  </si>
  <si>
    <t>Minimálně 2200 mAh.</t>
  </si>
  <si>
    <t>Dodané příslušenství</t>
  </si>
  <si>
    <t>Anténa, klips na opasek, nabíječka baterie formou dokovací stanice do elektrické zásuvky 230V.</t>
  </si>
  <si>
    <t>Cena za 9 kusů (Kč bez DPH)</t>
  </si>
  <si>
    <t>Oddělený reproduktor s mikrofonem</t>
  </si>
  <si>
    <t>Reproduktor s mikrofonem, vysílacím tlačítkem, s možností připojení externího sluchátka konektorem typu 3,5mm jack.</t>
  </si>
  <si>
    <t>Vlastnosti po připojení k radiostanici</t>
  </si>
  <si>
    <t>Vestavěný mikrofon a reproduktor v radiostanici je automaticky odpojen a přijaté / vysílané audio je odbaveno z této externí audio sady.</t>
  </si>
  <si>
    <t>Typ konektoru pro připojení k radiostanici</t>
  </si>
  <si>
    <t>Dvojitý jack konektor (sluchátka a mikrofon).</t>
  </si>
  <si>
    <t>Musí být kompatibilní s pol. č. 1 (Radiostanice).</t>
  </si>
  <si>
    <t>Radiové rozhraní pro centrálu interkomu</t>
  </si>
  <si>
    <t>Mobilní radiostanice UHF Digital / Analog s displejem.</t>
  </si>
  <si>
    <t>Frekvenční pásmo</t>
  </si>
  <si>
    <t>Kompatibilní frekvenční pásmo s pol. č. 1 (Radiostanice).</t>
  </si>
  <si>
    <t>Výkon</t>
  </si>
  <si>
    <t>25W</t>
  </si>
  <si>
    <t>Naladění všech kanálů</t>
  </si>
  <si>
    <t>Stejné naladění všech kanálů jako pol. č. 1 (Radiostanice).</t>
  </si>
  <si>
    <t>Šifrování hovorů</t>
  </si>
  <si>
    <t>Základní v digitálním provozu.</t>
  </si>
  <si>
    <t>Funkční programovatelná tlačítka</t>
  </si>
  <si>
    <t>2x</t>
  </si>
  <si>
    <t>Konektor pro připojení příslušenství</t>
  </si>
  <si>
    <t>Zadní konektor pro připojení externího příslušenství.</t>
  </si>
  <si>
    <t>Konektor pro připojení externí antény</t>
  </si>
  <si>
    <t>BNC konektor.</t>
  </si>
  <si>
    <t>Dodaná externí anténa</t>
  </si>
  <si>
    <t>Kompatibilní základnová všesměrová anténa 450MHz, N konektor, třmen, 15m dlouhý propojovací koaxiální kabel, RF 50 Ohm, průměr min. 10,3mm, s konektory typu BNC.</t>
  </si>
  <si>
    <t>Ruční mikrofon, montážní držák, kompatibilní napájecí zdroj do elektrické zásuvky 230V, instalační audio kit pro připojení analog audio In/Out k centrále interkomu RTS Zeus III. aktuálně nainstalované v DnO.</t>
  </si>
  <si>
    <t>Montážní práce a programování</t>
  </si>
  <si>
    <t>Montáž antény do hlavního sálu Divadla na Orlí</t>
  </si>
  <si>
    <t>Montáž antény na zeď divadelního sálu. Propojení a zalištování propojení s pol. č.3 (Radiové rozhraní pro centrálu interkomu) vč. instalačního materiálu, umístěné v serverovně DnO.</t>
  </si>
  <si>
    <t>Programování</t>
  </si>
  <si>
    <t>Doprogramování nových funkcionalit centrály interkomu RTS Zeus III., který je využíván v DnO a propojení s pol. č. 3 (Radiové rozhraní pro centrálu interkomu).</t>
  </si>
  <si>
    <t>Soubor předzesilovačů nahrávacího studia</t>
  </si>
  <si>
    <t>Mikrofonní vstupy</t>
  </si>
  <si>
    <t>32x, konektor DSUB-25</t>
  </si>
  <si>
    <t>MADI připojení</t>
  </si>
  <si>
    <t>1x MADI I/O BNC 75 Ohm, 1x MADI I/O SC multi-mode</t>
  </si>
  <si>
    <t>Word Clock I/O BNC 75 Ohm</t>
  </si>
  <si>
    <t>Propojení s počítačem</t>
  </si>
  <si>
    <t>konektor RJ45 Gigabit Ethernet</t>
  </si>
  <si>
    <t>Další konektory</t>
  </si>
  <si>
    <t>USB 2.0, GPI/O (1x konektor DSUB-9, přepínač MOSFET)</t>
  </si>
  <si>
    <t>44,1 kHz až 192 kHz</t>
  </si>
  <si>
    <t>Mikrofonní zesilovač</t>
  </si>
  <si>
    <t>vstupní citlivost: -55 dBu až +30 dBu, EIN: -128 dBu, THD (-1 dBFS): -113 dB</t>
  </si>
  <si>
    <t>A/D převodník</t>
  </si>
  <si>
    <t>SNR: -119.9 dB(A), THD (-1 dBFS): min. -119 dB</t>
  </si>
  <si>
    <t>Sluchátkový výstup</t>
  </si>
  <si>
    <t>1x 6.3 mm TRS jack, 1x 3.5 mm TRS jack</t>
  </si>
  <si>
    <t>Provedení</t>
  </si>
  <si>
    <t>sestava zkompletovaná v rackové úpravě</t>
  </si>
  <si>
    <t>3 roky</t>
  </si>
  <si>
    <t>Cena celkem za část 2 bez DPH</t>
  </si>
  <si>
    <t>Veřejná zakázka na dodávky</t>
  </si>
  <si>
    <t>Příloha č. 1:   Technická specifikace zařízení a cenová kalkulace - část 3 Zvukové technologie do učeben a laboratoří - ozvučovací technika</t>
  </si>
  <si>
    <t>6. Nesplnění kteréhokoliv z požadovaných parametrů je důvodem k vyloučení uchazeče.</t>
  </si>
  <si>
    <t>7. Jednotková cena ze 1 ks nabízeného modelu (počítače, monitoru, notebooku, atd.) musí být vyplněna do fialového pole. Žlutá pole jsou počítána automaticky.</t>
  </si>
  <si>
    <t>Stereo set kondenzátorových mikrofonů</t>
  </si>
  <si>
    <t>Požadované technické parametry</t>
  </si>
  <si>
    <t>popis</t>
  </si>
  <si>
    <t>sada dvou kondenzátorových mikrofonů s příslušenstvím</t>
  </si>
  <si>
    <t>směrová charakteristika</t>
  </si>
  <si>
    <t>přepínatelná: všesměrová, rozšířená kardiodní, kardiodní, hyperkardiodní, osmičková + 4 mezipolohy</t>
  </si>
  <si>
    <t>mikrofony</t>
  </si>
  <si>
    <t>frekvenční rozsah: 20Hz - 20kHz; Citlivost: 20 mV/Pa; Impedance: 200 Ohm; Ekvivalentní šum: 6 dB (A); Odstup signálu od šumu: 88 dB; Dynamický rozsah: 134 dB; Max. SPL: 158 dB, Phantomové napájení: 48 V; Konektor: XLR</t>
  </si>
  <si>
    <t>další požadované funkce</t>
  </si>
  <si>
    <t>LED indikace přebuzení a vybrané směrové charakteristiky; Přepínač útlumu (0, -6, -12 a -18 dB); Low-cut filtr (0, 40, 80 a 160 Hz)</t>
  </si>
  <si>
    <t>příslušenství - součást dodávky</t>
  </si>
  <si>
    <t>přepravní kufřík, 2x odpružený držák, 2x standardní adaptér, 2x windshield, stereo držák na mikrofonní stojan</t>
  </si>
  <si>
    <t>24 měsíců</t>
  </si>
  <si>
    <t>Vokální dynamický mikrofon</t>
  </si>
  <si>
    <t>odolný dynamický mikrofon vhodný pro zpěv i nástroje, kovové tělo, bez vypínače</t>
  </si>
  <si>
    <t xml:space="preserve">směrová charakteristika </t>
  </si>
  <si>
    <t>kardioidní</t>
  </si>
  <si>
    <t>frekvenční rozsah</t>
  </si>
  <si>
    <t>50 Hz - 15 KHz</t>
  </si>
  <si>
    <t>výstupní impedance</t>
  </si>
  <si>
    <t>300 Ohm</t>
  </si>
  <si>
    <t>citlivost</t>
  </si>
  <si>
    <t>1.85 mV/Pa</t>
  </si>
  <si>
    <t>včetně objímky, závitové redukce a obalu</t>
  </si>
  <si>
    <t>konektor</t>
  </si>
  <si>
    <t>XLR</t>
  </si>
  <si>
    <t>Cena za 21 kusů (Kč bez DPH)</t>
  </si>
  <si>
    <t>Vokální dynamický mikrofon - superkardioda</t>
  </si>
  <si>
    <t>dynamický mikrofon pro zpěv i nástroje, zesílené kovové tělo, neodymový magnet</t>
  </si>
  <si>
    <t>superkardioidní</t>
  </si>
  <si>
    <t>50 Hz - 16 kHz</t>
  </si>
  <si>
    <t xml:space="preserve">výstupní impedance </t>
  </si>
  <si>
    <t>EIA rated at 150  Ω (290  Ω actual)</t>
  </si>
  <si>
    <t>2,8 mV/Pa</t>
  </si>
  <si>
    <t>včetně objímky závitové redukce a obalu</t>
  </si>
  <si>
    <t>Nástrojový dynamický mikrofon</t>
  </si>
  <si>
    <t>nástrojový dynamický mikrofon, kovové tělo</t>
  </si>
  <si>
    <t>40 Hz - 15 kHz</t>
  </si>
  <si>
    <t>310 Ohm</t>
  </si>
  <si>
    <t>1,6 mV/Pa</t>
  </si>
  <si>
    <t>Cena za 10 kusů (Kč bez DPH)</t>
  </si>
  <si>
    <t>Zónový mikrofon</t>
  </si>
  <si>
    <t xml:space="preserve">kondenzátorový mikrofon s půl-kardioidní charakteristikou (60° snímání) a použitím zejména na nahrávání basového bubnu nebo klavíru </t>
  </si>
  <si>
    <t>superkardioda</t>
  </si>
  <si>
    <t>20Hz - 20kHz</t>
  </si>
  <si>
    <t>výstupní impedance @ 1kHz</t>
  </si>
  <si>
    <t>146 Ohm</t>
  </si>
  <si>
    <t xml:space="preserve">napájení </t>
  </si>
  <si>
    <t>phantomové 11 - 52V</t>
  </si>
  <si>
    <t>další vlastnosti</t>
  </si>
  <si>
    <t>integrovaný předzesilovač, dvoupolohový přepínač contour, XLR konektor, celokovové masivní tělo</t>
  </si>
  <si>
    <t>příslušenství</t>
  </si>
  <si>
    <t>včetně ochranného obalu</t>
  </si>
  <si>
    <t>Kufr pro přenos techniky</t>
  </si>
  <si>
    <t>vodotěsný a prochotěsný kufřík pro přenos a skladování techniky, uvnitř polstrovaný, dělený posuvnými přepážkami. Obsah min 20 l.</t>
  </si>
  <si>
    <t>materiál</t>
  </si>
  <si>
    <t>odolný plast</t>
  </si>
  <si>
    <t>rozměry</t>
  </si>
  <si>
    <t>min. 470 x 360 x 180 mm</t>
  </si>
  <si>
    <t>další parametry</t>
  </si>
  <si>
    <t>gumové těsnění, otvory pro visací zámky, boční držadlo</t>
  </si>
  <si>
    <t>Kufr na mikrofony</t>
  </si>
  <si>
    <t>odolný kufřík (case) s polstrováním pro min. 12 mikrofonů + příslušenství</t>
  </si>
  <si>
    <t>konstrukce</t>
  </si>
  <si>
    <t>min. 7mm tlustá překližka vyztužená hliníkovými profily a kovovými rohovými chrániči, motýlkový zámek, masivní držadlo</t>
  </si>
  <si>
    <t>min.: 200 x 380 x 250mm</t>
  </si>
  <si>
    <t>hmotnost</t>
  </si>
  <si>
    <t>max. 3kg</t>
  </si>
  <si>
    <t>Sada 2 ks kondenzátorových mikrofonů</t>
  </si>
  <si>
    <t>stereo sada dvou kusů malomembránových kondenzátorových mikrofonů pro bicí a akustické nástroje</t>
  </si>
  <si>
    <t>směrová charkteristika</t>
  </si>
  <si>
    <t>kardioida</t>
  </si>
  <si>
    <t>100 Ohm</t>
  </si>
  <si>
    <t>-38.0dB re 1 Volt/Pascal (12.00mV @ 94 dB SPL) +/- 2 dB @ 1kHz</t>
  </si>
  <si>
    <t>Max. SPL</t>
  </si>
  <si>
    <t>143 dB SPL (1 kHz, 1% THD na 1 kOhm zatížení)</t>
  </si>
  <si>
    <t>Max. výstupní úroveň</t>
  </si>
  <si>
    <t>13.9mV</t>
  </si>
  <si>
    <t>napájení</t>
  </si>
  <si>
    <t>phantom 24 - 48 V</t>
  </si>
  <si>
    <t>2x držák, 2x závitová redukce, 2x větrná ochrana, kufřík</t>
  </si>
  <si>
    <t>Cena za 5 kusů (Kč bez DPH)</t>
  </si>
  <si>
    <t>Klopový mikrofon</t>
  </si>
  <si>
    <t>miniaturní klopový mikrofon vhodný na snímání hlasu i nástrojů, vysoká mechanická odolnost, odolný proti potu a vlhkosti, vhodný pro divadelní představení a muzikály, kompatibilní s bodypacky řady evolution wireless, které na škole již existují.</t>
  </si>
  <si>
    <t>kulová (všesměrová)</t>
  </si>
  <si>
    <t>jmenovitá impedance</t>
  </si>
  <si>
    <t>4700 Ohm</t>
  </si>
  <si>
    <t> 5 mV/Pa ± 3 dB</t>
  </si>
  <si>
    <t>7,5 V; napájecí proud: 250µA</t>
  </si>
  <si>
    <t>odstup signál/šum</t>
  </si>
  <si>
    <t>39 dB</t>
  </si>
  <si>
    <t>délka kabelu/konektor</t>
  </si>
  <si>
    <t>min. 1,5m; konektor ew - šroubovací 3,5 mm jack</t>
  </si>
  <si>
    <t>držák mikrofonu; krytka krátká MZC 2-1; krytka dlouhá MZC 2-2</t>
  </si>
  <si>
    <t>Dvoukanálová aktivní DI box</t>
  </si>
  <si>
    <t>aktivní dvoukanálový DI-Box s rozšířeným dynamickým rozsahem</t>
  </si>
  <si>
    <t>vstupy</t>
  </si>
  <si>
    <t>2 x kombinovaný XLR/TRS 6,3mm jack + RCA</t>
  </si>
  <si>
    <t>výstupy</t>
  </si>
  <si>
    <t>2 x XLR; 2 x TRS jack 6,3mm</t>
  </si>
  <si>
    <t>nezávislé phantomové napájení 24 - 48V pro každý kanál</t>
  </si>
  <si>
    <t>další funkce</t>
  </si>
  <si>
    <t>přepínač Split pro směrování levého kanálu na oba výstupy
přepínač Sum přepínání pro směrování obou vstupů na oba výstupy
přepínač pro 20 dB Input pad a uzemnění</t>
  </si>
  <si>
    <t>odolná hliníková konstrukce, protiskluzový silikonový povrch</t>
  </si>
  <si>
    <t>Cena za 6 kusů (Kč bez DPH)</t>
  </si>
  <si>
    <t>Aktivní DI box pro piezo snímače</t>
  </si>
  <si>
    <t>aktivní jednokanálový DI-Box s vyšší impedancí pro nástroje snímané piezo snímačem</t>
  </si>
  <si>
    <t>vstup</t>
  </si>
  <si>
    <t>1x Jack 6,3 mm TS</t>
  </si>
  <si>
    <t>1x Balanced XLR, 1x Jack 6,3 mm TS (Aux)</t>
  </si>
  <si>
    <t>phantomové 48V</t>
  </si>
  <si>
    <t>přepínač polarity pro eliminaci zpětné vazby a HP filtr pro ořez spodních frekvencí</t>
  </si>
  <si>
    <t>Jednokanálový aktivní DI box</t>
  </si>
  <si>
    <t>aktivní jednokanálový DI-Box s rozšířeným dynamickým rozsahem</t>
  </si>
  <si>
    <t>2x TRS 6,3mm jack symetrický/nesymetrický impedance 1M Ohm; 1 x XLR symetrický ipedance 20k Ohm</t>
  </si>
  <si>
    <t>výstup</t>
  </si>
  <si>
    <t>1x XLR</t>
  </si>
  <si>
    <t>phantomové napájení 48V</t>
  </si>
  <si>
    <t>přepínač pro -30 dB Input pad a uzemnění</t>
  </si>
  <si>
    <t>Přepravní obal pro mikrofonní stojany</t>
  </si>
  <si>
    <t>polstrovaný a voděodolný přepravní obal pro 1 - 4 mikrofonní stojany</t>
  </si>
  <si>
    <t>dvojitá polstrovaná rukojeť; pyramidové nohy na spodní části; min. 10 mm zip; průhledné poudro na vizitku</t>
  </si>
  <si>
    <t>min. 115 x 15 x 15 cm</t>
  </si>
  <si>
    <t>Položka č. 14</t>
  </si>
  <si>
    <t>Pouzdro pro 6ks mikrofonních stojanů</t>
  </si>
  <si>
    <t>pevné a odolné pouzdro pro pohodlné přenášení až 6-ti kusů mikrofonních stojanů.</t>
  </si>
  <si>
    <t>nepromokavé, snadno omyvatelné, vnitřní přepážky pro 6 kusů stativů, pevný zip, polstrování min. 5mm tlouťka, polstrovaná rokojeť; materiál: nylon</t>
  </si>
  <si>
    <t>min. 105 x 33 x 33 cm</t>
  </si>
  <si>
    <t>Položka č. 15</t>
  </si>
  <si>
    <t>Kompaktní digitální mixážní pult</t>
  </si>
  <si>
    <t>kompaktní digitální mixážní pult s celkem 20-ti vstupy, 11-ti motorizovanými fadery, vícestopým záznamem na SD kartu, USB audio rozhraním a AES/EBU výstupem</t>
  </si>
  <si>
    <t>8x mic symetrický XLR s předzesilovačem 0 dB ÷ 60 dB; fantomové napájení 48V
8x mic/line symetrický (XLR/TRS combo) s předzesilovačem 0 dB ÷ 60 dB,fantomové napájení 48V
2x line symetrický TRS 
1x stereo line (3,5 mm jack)</t>
  </si>
  <si>
    <t>2x main out - symetrický XLR
8x mix out - symetrický XLR
2x mix out - TRS
1x phone out - TRS
1x AES3 - XLR</t>
  </si>
  <si>
    <t>20 Hz - 20 kHz</t>
  </si>
  <si>
    <t>11 motorizovaných faderů; dotykový display; vícestopé nahrávání se zápisem na SD kartu až 20 stop; integrovaný efektový a dynamický procesor, 24 x 24 USB zvukové rozhraní (24bit/48Hz); Bezdrátové ovládání přes LAN/Wi-Fi, 2x USB port typu A</t>
  </si>
  <si>
    <t>rozměry v/š/h</t>
  </si>
  <si>
    <t>max. 150/400/450 mm</t>
  </si>
  <si>
    <t>Položka č. 16</t>
  </si>
  <si>
    <t>Rackový mixážní pult</t>
  </si>
  <si>
    <t>analogový 12-ti kanálový mixážní pult pro montáž do 1U racku s nastavitelnou kontrolou hlasitosti jednotlivých vstupů a výstupů a phantomovým napájením mic vstupů</t>
  </si>
  <si>
    <t>6 kombinovaných (XLR/TRS) symetrických vstupů s předzesilovači a přepínači (mic/phantom/line)
6 mono ( 3 stereo) RCA vstupů</t>
  </si>
  <si>
    <t>2x main out symetrický XLR
1x Mic monitor 1/4" TRS výstup pro samostatný odposlech všech mikrofoních vstupů 
1x Mono out 1/4" TRS
1x RCA stereo out</t>
  </si>
  <si>
    <t>třípásmový equalizér - High: +15 dB @ 12 kHz, Mid: +12 dB @ 2.5 kHz, Low: +15 dB @ 80 Hz; 
kontrola priority na vstupu Mic1</t>
  </si>
  <si>
    <t>montáž</t>
  </si>
  <si>
    <t>montáž do racku 19" 1U</t>
  </si>
  <si>
    <t>Položka č. 17</t>
  </si>
  <si>
    <t>Brašna pro mixážní pult</t>
  </si>
  <si>
    <t>polstrovaná přepravní brašna pro mixážní pult, kompatibilní s položkou č. 15</t>
  </si>
  <si>
    <t>popruh přes rameno, úchyt pro snadné přenášení, oddělená kapsa pro notebook a další příslušenství</t>
  </si>
  <si>
    <t>kompatibilní s položkou č. 15</t>
  </si>
  <si>
    <t>Položka č. 18</t>
  </si>
  <si>
    <t>Kompaktní analogový mixážní pult</t>
  </si>
  <si>
    <t>kompaktní analogový mixážní pult s min. 10-ti vstupy, USB audio rozhraním a zabudovanou efektovou jednotkou</t>
  </si>
  <si>
    <t>min. 4x mic symetrický XLR vstup s předzesilovačem a phantomovým napájením
min. 3x stereo line-in 1/4" TRS
min. 2x RCA line-in</t>
  </si>
  <si>
    <t>2x main out symetrický XLR/TRS
2x TRS monitor out
1x AUX
1x phones out</t>
  </si>
  <si>
    <t>USB rozhraní 2in/2out - USB-B
integrovaný efektový procesor
kompresor na CH 1 a 2
vstup pro footswitch</t>
  </si>
  <si>
    <t>Položka č. 19</t>
  </si>
  <si>
    <t>Digitální mixážní konsole 16</t>
  </si>
  <si>
    <t>digitální mixážní konzole s výpočetním jádrem o vzorkovací frekvenci min. 96 kHz, vysokým rozlišením a nízkou latencí (&lt;0,7ms)</t>
  </si>
  <si>
    <t>až 48 vstupních kanálů s nastavitelným ziskem, HPF, PEQ, gate, comp., delay
16 fyzických mikrofonních vstupů (XLR)
2x 1/4" TRS stereo vstup
1x 3,5mm stereo vstup
Talkback mic vstup; Foot switch vstup
port RJ 45 pro podporu dalších připojitelných zařízení</t>
  </si>
  <si>
    <t>14  fyzických výstupů (12 XLR + 2 ¼” TRS)
¼” TRS sluchátkový výstup
AES digitální výstup</t>
  </si>
  <si>
    <t>ovládací prvky</t>
  </si>
  <si>
    <t>16 + 1 motorizovaných faderů v 6-ti vrstvách
12 sběrnic + LR master; 3x stereo matrix
8 efektových (stereo) jednotek + returny
7” kapacitní dotyková obrazovka
Integrované LED svícení; ergonomicky řešené ovládací prvky; 8 přiřaditelných soft keys; LCD displeje pro barevné rozlišení a jméno na každém kanálovém stripu</t>
  </si>
  <si>
    <t>intergovaná sada zvukových a efektových procesorů
64 kanálů vstupů/výstupů pro síťový přenos
32x32 USB rozhraní
Přímé nahrávání na USB: 16 stop multitrack o 96 kHz, 32 stop multitrack o 48 kHz
Integrované LED svícení; Chromatické měřiče signálu na každém kanálovém stripu
I/O Port pro volitelnou kartu protokolu třetích stran</t>
  </si>
  <si>
    <t xml:space="preserve">možnost rackové montáže </t>
  </si>
  <si>
    <t>Položka č. 20</t>
  </si>
  <si>
    <t>Přepravní case pro mixážní pult 16</t>
  </si>
  <si>
    <t>přepravní case pro mixážní pult kompatibilní s položkou č. 19</t>
  </si>
  <si>
    <t>kostrukce</t>
  </si>
  <si>
    <t>min. 5mm tlustá překližka (nebo plast) s povrchvou úpravou vyztužená hliníkovými profily a kovovými rohovými chrániči, motýlkové zámky, masivní kovová držadla,  pěnové polstrování, plastové nebo gumové nohy na spodní straně</t>
  </si>
  <si>
    <t>kompatibilní s položkou č. 19</t>
  </si>
  <si>
    <t>váha</t>
  </si>
  <si>
    <t>max. 20kg</t>
  </si>
  <si>
    <t>Položka č. 21</t>
  </si>
  <si>
    <t>Digitální mixážní konzole 32</t>
  </si>
  <si>
    <t>až 48 vstupních kanálů s nastavitelným ziskem, HPF, PEQ, gate, comp., delay
32 fyzických mikrofonních vstupů (XLR)
2x 1/4" TRS stereo vstup
1x 3,5mm stereo vstup
Talkback mic vstup; Foot switch vstup
port RJ 45 pro podporu dalších připojitelných zařízení</t>
  </si>
  <si>
    <t>18  fyzických výstupů (16 XLR + 2 ¼” TRS)
¼” TRS sluchátkový výstup
AES digitální výstup</t>
  </si>
  <si>
    <t>32 + 1 motorizovaných faderů v 6-ti vrstvách
12 sběrnic + LR master; 3x stereo matrix
8 efektových (stereo) jednotek + returny
7” kapacitní dotyková obrazovka
Integrované LED svícení; ergonomicky řešené ovládací prvky; 
16 přiřaditelných soft keys;  8 přiřaditelných soft rotaries
LCD displeje pro barevné rozlišení a jméno na každém kanálovém stripu</t>
  </si>
  <si>
    <t>možnost rackové montáže</t>
  </si>
  <si>
    <t>Položka č. 22</t>
  </si>
  <si>
    <t>Přepravní case pro mixážní pult 32</t>
  </si>
  <si>
    <t>přepravní case pro mixážní pult kompatibilní s položkou č. 21</t>
  </si>
  <si>
    <t>kompatibilní s položkou č. 21</t>
  </si>
  <si>
    <t>max. 25kg</t>
  </si>
  <si>
    <t>Položka č. 23</t>
  </si>
  <si>
    <t>Přenosný expander 16x In 8x Out</t>
  </si>
  <si>
    <t>robustní přenosný modul pro fyzické rozšíření počtů vstupů a výstupů v rámci systému, kompatibilní s položkami č. 19, 21, 23, 24 a 27</t>
  </si>
  <si>
    <t>vstupy/výstupy</t>
  </si>
  <si>
    <t>16 mikrofonních XLR vstupů předzesilovačů s fantomovým napájení s LED indikací
8 linkových XLR výstupů
2 x EtherCon port</t>
  </si>
  <si>
    <t xml:space="preserve">kompatibilní s kabely CAT5e (nebo vyšší) s maximální délkou 100 m
Plug and Play – bez nutnosti IP adresace
Gumové bočnice
Ergonomické madlo
</t>
  </si>
  <si>
    <t>do racku 19" s volitelným příslušenstvím (není součástí dodávky)</t>
  </si>
  <si>
    <t>Položka č. 24</t>
  </si>
  <si>
    <t>Expandér  96 kHz, 48x in, 16x out</t>
  </si>
  <si>
    <t>audio expandér rozšiřující digitální mixážní platfromy, komaptibilní s položkami 19, 21, 23 a 27. Pracuje se vzorkovací frekvencí 96 kHz a přináší vysoký počet dálkově řízených vstupních předzesilovačů</t>
  </si>
  <si>
    <t>48 mikrofonních XLR vstupů předzesilovačů s fantomovým napájení s LED indikací
16 linkových XLR výstupů
3 x zamykací EtherCon port</t>
  </si>
  <si>
    <t>kompatibilní s kabely CAT5e (nebo vyšší) s maximální délkou 100 m
Plug and Play – bez nutnosti IP adresace
rack ears</t>
  </si>
  <si>
    <t>do racku 19" 5U</t>
  </si>
  <si>
    <t>Položka č. 25</t>
  </si>
  <si>
    <t>Rack case 19" 6U</t>
  </si>
  <si>
    <t>plastový rack case 19" 6U kompatibilní s položkou č. 24</t>
  </si>
  <si>
    <t>další vlasnosti</t>
  </si>
  <si>
    <t>stohovatelný, integrovaná rukojeť, kameny i šrouby součástí dodávky</t>
  </si>
  <si>
    <t>vnější rozměry</t>
  </si>
  <si>
    <t>max. 540 x 620 x 380</t>
  </si>
  <si>
    <t xml:space="preserve">váha </t>
  </si>
  <si>
    <t>max. 8kg</t>
  </si>
  <si>
    <t>Položka č. 26</t>
  </si>
  <si>
    <t>Rozšiřující Dante karta</t>
  </si>
  <si>
    <t>rozšiřující karta pro kompaktní digitální mixážní pulty umožňující jejich použití v rámci libovolné Dante sítě, která na škole již existuje, kompatibilní s položkami č. 19 a 21</t>
  </si>
  <si>
    <t>vzorkovací frekvence</t>
  </si>
  <si>
    <t>přepínatelná 96 kHz nebo 48 kHz; vzorkovací frekvenci rozšiřujícího modulu lze přizpůsobit podle vzorkovací frekvence již existující Dante sítě</t>
  </si>
  <si>
    <t>konektory</t>
  </si>
  <si>
    <t>2x zamykatelný EtherCON female</t>
  </si>
  <si>
    <t>64 x 64 kanálů
Dva ethernetové porty pro redundanci
Podpora Dante Domain manager</t>
  </si>
  <si>
    <t>Položka č. 27</t>
  </si>
  <si>
    <t xml:space="preserve">Rozšiřující karta </t>
  </si>
  <si>
    <t>rozšiřující karta se shodným digitálním protokolem pro digitální mixážní pulty kompatibilní s položkami č. 19, 21, 23 a 24</t>
  </si>
  <si>
    <t>96kHz nebo 48kHz</t>
  </si>
  <si>
    <t>128x in a 128x out
chytré přepínání mezi režimy
nezávislé SRC pro dva nezávislé protokoly systému
plug’n’play</t>
  </si>
  <si>
    <t>EtherCON female</t>
  </si>
  <si>
    <t>Položka č. 28</t>
  </si>
  <si>
    <t>Dvoupásmový aktivní reprobox 10"</t>
  </si>
  <si>
    <t>dvoupásmový kompaktní aktivní reprobox se silným výstupem, nízkým zkreslením a přirozeným zvukem</t>
  </si>
  <si>
    <t>50Hz - 20kHh</t>
  </si>
  <si>
    <t>výkon vestavěného zesilovače</t>
  </si>
  <si>
    <t>Bi-Amp, D-class, 300W + 100W
dělící kmitočet crossoveru 1,7 kHz</t>
  </si>
  <si>
    <t>reproduktory</t>
  </si>
  <si>
    <t>10” basový reproduktor, 2” cívka
1,0” kompresní driver, 1” cívka, titanium dome, neodymium</t>
  </si>
  <si>
    <t>vyzařovací úhel</t>
  </si>
  <si>
    <t>90° horizontální; 60° vertikální</t>
  </si>
  <si>
    <t>XLR, 1/4" TRS - In; XLR - Out</t>
  </si>
  <si>
    <t>materiál ozvučnice - kompozitní polypropylen, hliníkové šasi pro uložení zesilovačů a odvod tepla, 35 mm hnízdo pro repro stativ, ochranná mřížka pře celou přední část reproboxu, pogumované madlo</t>
  </si>
  <si>
    <t>DSP: EQ, crossover, limitér, RMS limitér
Max. SPL: 129 dB
přepínač mikrofon/linka na vstupu
ovladač hlasitosti a přepínač pro dva módy EQ (Flat/Boost)</t>
  </si>
  <si>
    <t>max. 530 x 305 x 305 mm</t>
  </si>
  <si>
    <t>max. 12 kg</t>
  </si>
  <si>
    <t>Cena za 7 kusů (Kč bez DPH)</t>
  </si>
  <si>
    <t>Položka č. 29</t>
  </si>
  <si>
    <t>Dvoupásmový aktivní monitor 15"</t>
  </si>
  <si>
    <t>dvoupásmový aktivní pódiový monitor použitelný i jako klasický fullrange reprobox umístěný na stojanu</t>
  </si>
  <si>
    <t>Bi-Amp, D-class, 500W + 200W
dělící kmitočet crossoveru 1,7 kHz</t>
  </si>
  <si>
    <t>coaxial 15” neodymium basový reproduktor, 2,5” cívka
coaxial 1” neodymium kompresní driver, 1,75” cívka</t>
  </si>
  <si>
    <t>60° horizontální; 60° vertikální</t>
  </si>
  <si>
    <t>signál: XLR, 1/4" TRS - In; XLR - Out; 
napájení: 2x  powerkon In/out</t>
  </si>
  <si>
    <t>materiál ozvučnice - březová překližka,  
36 mm hnízdo pro repro stativ 
ochranná mřížka pře celou přední část reproboxu</t>
  </si>
  <si>
    <t>DSP: EQ, crossover, limitér, RMS limitér
Max. SPL: 130 dB
ovladač hlasitosti a přepínač pro dva módy: Free field, Floor</t>
  </si>
  <si>
    <t>max. 370 x 650 x 470 mm</t>
  </si>
  <si>
    <t>max. 21 kg</t>
  </si>
  <si>
    <t>Položka č. 30</t>
  </si>
  <si>
    <t>obal pro reprobox 15"</t>
  </si>
  <si>
    <t>ochranný obal pro reprobox kompatibilní s položkou č. 29</t>
  </si>
  <si>
    <t>polyester, min. 10 mm polstrování z pěnové gumy</t>
  </si>
  <si>
    <t>odklopitelný kryt přední části na zip, odklopitelné kryty hnízda a konektorového panelu na suché zipy</t>
  </si>
  <si>
    <t xml:space="preserve">rozměry </t>
  </si>
  <si>
    <t>kompatibilní s položkou č. 29</t>
  </si>
  <si>
    <t>Položka č. 31</t>
  </si>
  <si>
    <t>Dvoupásmový aktivní monitor 10"</t>
  </si>
  <si>
    <t>60Hz - 20kHh</t>
  </si>
  <si>
    <t>coaxial 10” neodymium basový reproduktor, 2,5” cívka
coaxial 1” neodymium kompresní driver, 1,75” cívka</t>
  </si>
  <si>
    <t>DSP: EQ, crossover, limitér, RMS limitér
Max. SPL: 127 dB
ovladač hlasitosti a přepínač pro dva módy: Free field, Floor</t>
  </si>
  <si>
    <t>max. 330 x 450 x 420 mm</t>
  </si>
  <si>
    <t>max. 15 kg</t>
  </si>
  <si>
    <t>Položka č. 32</t>
  </si>
  <si>
    <t>Obal pro reprobox 10"</t>
  </si>
  <si>
    <t>ochranný obal pro reprobox kompatibilní s položkou č. 31</t>
  </si>
  <si>
    <t>kompatibilní s položkou č. 31</t>
  </si>
  <si>
    <t>Položka č. 33</t>
  </si>
  <si>
    <t>Reproduktorový stativ</t>
  </si>
  <si>
    <t>pevný hliníkový reproduktorový stativ</t>
  </si>
  <si>
    <t>3 nohy, 2 sekce - průměr trubky 40 a 35mm, vzduchový tlumič, 1 noha s nastavitelnou déklou pro kompenzaci nerovnosti terénu</t>
  </si>
  <si>
    <t xml:space="preserve">materiál </t>
  </si>
  <si>
    <t>hliník</t>
  </si>
  <si>
    <t xml:space="preserve">průměr základny </t>
  </si>
  <si>
    <t>max. 130 cm</t>
  </si>
  <si>
    <t>výška min./max.</t>
  </si>
  <si>
    <t>106 cm/218 cm</t>
  </si>
  <si>
    <t>max. zatížení</t>
  </si>
  <si>
    <t>30 kg</t>
  </si>
  <si>
    <t>max. 3 kg</t>
  </si>
  <si>
    <t>Cena za 8 kusů (Kč bez DPH)</t>
  </si>
  <si>
    <t>Položka č. 34</t>
  </si>
  <si>
    <t>Mikrofonní kabel XLR 6m</t>
  </si>
  <si>
    <t>kabel</t>
  </si>
  <si>
    <t>délka: 6m, materiál vodičů – měď, průřez vodičů min. 0,22 mm, křížené stínění s faktorem min. 99%, měkký a ohebný PVC obal, teplotní rozsah využití -20°C - +70°C,</t>
  </si>
  <si>
    <t>XLR M, XLR F, využití pro náročné audio aplikace, přesné a kvalitní zpracování, 3x masivní postříbřené kontakty určené pro letování, celokovový obal, kovová pojistka proti nechtěnému vytržení</t>
  </si>
  <si>
    <t>Cena za 40 kusů (Kč bez DPH)</t>
  </si>
  <si>
    <t>Položka č. 35</t>
  </si>
  <si>
    <t>mikrofonní kabel XLR 10m</t>
  </si>
  <si>
    <t>délka: 10m, materiál vodičů – měď, průřez vodičů min. 0,22 mm, křížené stínění s faktorem min. 99%, měkký a ohebný PVC obal, teplotní rozsah využití -20°C - +70°C,</t>
  </si>
  <si>
    <t>Cena za 20 kusů (Kč bez DPH)</t>
  </si>
  <si>
    <t>Položka č. 36</t>
  </si>
  <si>
    <t>Mikrofonní kabel XLR 15m</t>
  </si>
  <si>
    <t>délka: 15m, materiál vodičů – měď, průřez vodičů min. 0,22 mm, křížené stínění s faktorem min. 99%, měkký a ohebný PVC obal, teplotní rozsah využití -20°C - +70°C,</t>
  </si>
  <si>
    <t>Položka č. 37</t>
  </si>
  <si>
    <t>Mikrofonní kabel XLR 1m</t>
  </si>
  <si>
    <t>délka: 1m, materiál vodičů – měď, průřez vodičů min. 0,22 mm, křížené stínění s faktorem min. 99%, měkký a ohebný PVC obal, teplotní rozsah využití -20°C - +70°C,</t>
  </si>
  <si>
    <t>Položka č. 38</t>
  </si>
  <si>
    <t>Mikrofonní kabel XLR 0,5m</t>
  </si>
  <si>
    <t>délka: 0,5m, materiál vodičů – měď, průřez vodičů min. 0,22 mm, křížené stínění s faktorem min. 99%, měkký a ohebný PVC obal, teplotní rozsah využití -20°C - +70°C,</t>
  </si>
  <si>
    <t>Položka č. 39</t>
  </si>
  <si>
    <t>Kabelový XLR konektor 3-pin (samec)</t>
  </si>
  <si>
    <t>Popis</t>
  </si>
  <si>
    <t>profesionální kabelový 3-pin XLR konektor samec (male)</t>
  </si>
  <si>
    <t>Počet pinů</t>
  </si>
  <si>
    <t>Připojení</t>
  </si>
  <si>
    <t>letovací kontakty</t>
  </si>
  <si>
    <t>Materiál, zpracování</t>
  </si>
  <si>
    <t>Postříbřené mosazné kontakty, jádro – polyamid, tělo – poniklovaná slitina zinku, odlehčení tahu kabelu – polyacetal, patka – polyurethan, západkový zámek</t>
  </si>
  <si>
    <t>garantovaná životnost</t>
  </si>
  <si>
    <t>min. 1000 připojení</t>
  </si>
  <si>
    <t>Cena za 200 kusů (Kč bez DPH)</t>
  </si>
  <si>
    <t>Položka č. 40</t>
  </si>
  <si>
    <t>Kabelový XLR konektor 3-pin (samice)</t>
  </si>
  <si>
    <t>profesionální kabelový 3-pin XLR konektor samice (female)</t>
  </si>
  <si>
    <t>počet pinů</t>
  </si>
  <si>
    <t>připojení</t>
  </si>
  <si>
    <t>materiál, zpracování</t>
  </si>
  <si>
    <t>Postříbřené bronzové kontakty, jádro – polyamid, tělo – poniklovaná slitina zinku, odlehčení tahu kabelu – polyacetal, patka – polyurethan, západkový zámek</t>
  </si>
  <si>
    <t>Položka č. 41</t>
  </si>
  <si>
    <t>Kabelový konektor TRS přímý</t>
  </si>
  <si>
    <t>profesionální kabelový konektor NP3X jack 6,3mm TRS (stereo), přímý</t>
  </si>
  <si>
    <t>počet kontaktů</t>
  </si>
  <si>
    <t>poniklované mosazné kontakty, jádro -polyamid, tělo poniklovaná slitina zinku, odlehčení tahu kabelu - polyacetal</t>
  </si>
  <si>
    <t>Cena za 100 kusů (Kč bez DPH)</t>
  </si>
  <si>
    <t>Položka č. 42</t>
  </si>
  <si>
    <t>Kabelový konektor TS úhlový</t>
  </si>
  <si>
    <t>profesionální kabelový konektor NP2RX jack 6,3mm TS (mono), úhlový</t>
  </si>
  <si>
    <t>Cena za 50 kusů (Kč bez DPH)</t>
  </si>
  <si>
    <t>Položka č. 43</t>
  </si>
  <si>
    <t>Datový kabel EtherCON 2m</t>
  </si>
  <si>
    <t>délka: 2m
min. Cat5e kabel 4x2
stínění fólií i opletením
vnější průměr min. 6mm
barva černá
teplotní rozsah použití: -20°C - + 60°C</t>
  </si>
  <si>
    <t xml:space="preserve">konektory </t>
  </si>
  <si>
    <t>EtherCON</t>
  </si>
  <si>
    <t>Položka č. 44</t>
  </si>
  <si>
    <t>Datový kabel EtherCON 20m</t>
  </si>
  <si>
    <t>délka 20m
min. Cat5e kabel 4x2
stínění fólií i opletením
vnější průměr min. 6mm
barva černá
teplotní rozsah použití: -20°C - + 60°C</t>
  </si>
  <si>
    <t>Položka č. 45</t>
  </si>
  <si>
    <t>Datový kabel EtherCON 10m</t>
  </si>
  <si>
    <t>délka 10m
min. Cat5e kabel 4x2
stínění fólií i opletením
vnější průměr min. 6mm
barva černá
teplotní rozsah použití: -20°C - + 60°C</t>
  </si>
  <si>
    <t>Položka č. 46</t>
  </si>
  <si>
    <t>Datový kabel EtherCON 60m cívka</t>
  </si>
  <si>
    <t>délka 60m - navinuto na kabelovém bubnu se stojanem
min. Cat5e kabel 4x2
stínění fólií i opletením
vnější průměr min. 6mm
barva černá
teplotní rozsah použití: -20°C - + 60°C</t>
  </si>
  <si>
    <t>Položka č. 47</t>
  </si>
  <si>
    <t>Multipárový kabel 50m + stagebox</t>
  </si>
  <si>
    <t>kabelová cívka s konektorovým panelem na kolečkách</t>
  </si>
  <si>
    <t>Osazení</t>
  </si>
  <si>
    <t>32x XLR + 8x XLR</t>
  </si>
  <si>
    <t>Kabel</t>
  </si>
  <si>
    <t>kompaktní vícežilový 50 m</t>
  </si>
  <si>
    <t>max. 65kg</t>
  </si>
  <si>
    <t>Položka č. 48</t>
  </si>
  <si>
    <t>Vázací pásek na kabely 16 x 1,6</t>
  </si>
  <si>
    <t>vázací pásek na kabely s kovovým průvlekem a suchým zipem</t>
  </si>
  <si>
    <t>rozměr</t>
  </si>
  <si>
    <t>16 x 1,6 cm</t>
  </si>
  <si>
    <t>barva</t>
  </si>
  <si>
    <t>modrá</t>
  </si>
  <si>
    <t>Položka č. 49</t>
  </si>
  <si>
    <t>Vázací pásek na kabely 20 x 2 cm</t>
  </si>
  <si>
    <t>20 x 2 cm</t>
  </si>
  <si>
    <t>žlutá</t>
  </si>
  <si>
    <t>Položka č. 50</t>
  </si>
  <si>
    <t>Vázací pásek na kabely 30 x 2 cm</t>
  </si>
  <si>
    <t>30 x 2 cm</t>
  </si>
  <si>
    <t>zelená</t>
  </si>
  <si>
    <t>Položka č. 51</t>
  </si>
  <si>
    <t>Vázací pásek na kabely 40 x 3,8 cm</t>
  </si>
  <si>
    <t>40 x 3,8 cm</t>
  </si>
  <si>
    <t>červená</t>
  </si>
  <si>
    <t>Položka č. 52</t>
  </si>
  <si>
    <t>Vázací pásek na kabely 50 x 5 cm</t>
  </si>
  <si>
    <t>50 x 5 cm</t>
  </si>
  <si>
    <t>černá</t>
  </si>
  <si>
    <t>Položka č. 53</t>
  </si>
  <si>
    <t>USB midi kontroler</t>
  </si>
  <si>
    <t>USB midi kontroler pro produkční audio sw Ableton live (který na škole již existuje)
lze využít pro ovládání dalších hudebních i nehudebních SW (např. pro řízení světel, video mapping atd.)</t>
  </si>
  <si>
    <t>vstup/výstup</t>
  </si>
  <si>
    <t>USB (B) - slouží i k napájení; Jack TS 1/4"</t>
  </si>
  <si>
    <t xml:space="preserve">5 x 8 tlačítek pro spouštění klipů s RGB podsvícením, 9 faderů, 8 otočných knobů, 
8 tlačítek pro ovládání Ableton live
Send tlačítka k osmi send busům
přiřaditelný crossfader na stranu pro dynamické mixování
Shift tlačítko a směrové šipky pro snadnou orientaci
</t>
  </si>
  <si>
    <t>kolekce sw pro tvorbu a úpravu zvuku</t>
  </si>
  <si>
    <t>Položka č. 54</t>
  </si>
  <si>
    <t>USB mix kontroler</t>
  </si>
  <si>
    <t>jednoduchý USB midi mix/kontroler pro ovládání jakéhokoliv DAW</t>
  </si>
  <si>
    <t>USB (B) - slouží i k napájení</t>
  </si>
  <si>
    <t>8 samostatných faderů, 1 master fader
24 knobů / 3 pro jeden kanál
8 tlačítek ve dvou bankách pro mute / solo /record funkce</t>
  </si>
  <si>
    <t>sw pro tvorbu a úpravu zvuku</t>
  </si>
  <si>
    <t>Položka č. 55</t>
  </si>
  <si>
    <t>USB midi pad kontroler</t>
  </si>
  <si>
    <t>USB midi pad kontroler pro jakékoliv DAW</t>
  </si>
  <si>
    <t>16 rychlostně a tlakově citlivých padů
6 otočných knobů
3 zvukové banky - možno přiřadit až 48 zvuků k jednotlivým padům 
mapovatelné Q-Link fadery, Note Repeat, Full Level funkce 
16 konfigurovatelných presetů</t>
  </si>
  <si>
    <t>Položka č. 56</t>
  </si>
  <si>
    <t>klávesový USB midi kontroler</t>
  </si>
  <si>
    <t>klávesový USB midi kontroler pro jakýkoliv DAW</t>
  </si>
  <si>
    <t>USB (B), MIDI Out (5-pin), vstup pro sustain pedál - jack 6,3mm</t>
  </si>
  <si>
    <t>37 kláves standardní velikosti, typ klaviatury: dynamická
16 barevných RGB padů
8 otočných knobů
transportní tlačítka
arpeggiator, track volume</t>
  </si>
  <si>
    <t>dvouřádkový LCD display</t>
  </si>
  <si>
    <t>software pro tvorbu a úpravu zvuku</t>
  </si>
  <si>
    <t>Položka č. 57</t>
  </si>
  <si>
    <t>Studiová sluchátka</t>
  </si>
  <si>
    <t>uzavřená studiová sluchátka pro monitoring a nahrávání</t>
  </si>
  <si>
    <t>16Hz - 20kHz</t>
  </si>
  <si>
    <t>velikost měničů</t>
  </si>
  <si>
    <t>min. 40mm</t>
  </si>
  <si>
    <t>impedance</t>
  </si>
  <si>
    <t>32 Ohm</t>
  </si>
  <si>
    <t>112 dB</t>
  </si>
  <si>
    <t>max. zátěž:</t>
  </si>
  <si>
    <t xml:space="preserve">200 mW
</t>
  </si>
  <si>
    <t>jack 3,5mm včetně redukce na jack 6,3mm</t>
  </si>
  <si>
    <t>koženkové vyměnitelné náušníky</t>
  </si>
  <si>
    <t>Položka č. 58</t>
  </si>
  <si>
    <t>Obal na subwoofer</t>
  </si>
  <si>
    <t>originální obal z odolného materiálu pro subwoofery KV Audio ES2.5 (které na škole již existují)</t>
  </si>
  <si>
    <t>kompatibilní se subwooferem KV Audio ES2.5</t>
  </si>
  <si>
    <t>verze</t>
  </si>
  <si>
    <t>určená pro použití s vozíkem CRT - 0009</t>
  </si>
  <si>
    <t>Položka č. 59</t>
  </si>
  <si>
    <t>Obal na reprobox ES1.0</t>
  </si>
  <si>
    <t>originální obal z odolného materiálu pro reproboxy KV Audio ES1.0 (které na škole již existují)</t>
  </si>
  <si>
    <t>kompatibilní s reproboxem KV Audio ES1.0</t>
  </si>
  <si>
    <t>Položka č. 60</t>
  </si>
  <si>
    <t>Vozík pro subwoofer</t>
  </si>
  <si>
    <t>originální vozík pro subwoofery KV Audio ES2.5 (které na škole již existují)</t>
  </si>
  <si>
    <t>bez koleček</t>
  </si>
  <si>
    <t>Cena celkem za část 3 bez DPH</t>
  </si>
  <si>
    <t>Příloha č. 1:   technická specifikace zařízení a cenová kalkulace - část 4 Zvukové technologie do učeben a laboratoří – záznamová technika DF</t>
  </si>
  <si>
    <t>2. Ve sloupci "nabízený model" uveďte u každé položky přesné označení modelu.</t>
  </si>
  <si>
    <t>3. Ve sloupci "technické parametry nabízeného modelu" uveďte skutečnou hodnotu příslušného parametru (počet jader, velikost paměti, atd.).</t>
  </si>
  <si>
    <t>5. V řádcích s neměřitelnými parametry či požadavky uveďte skutečnost, že je parametr splněn, minimálně zápisem "ano" nebo doplňující informací, z níž plyne, že parametr či požadavek je splněn.</t>
  </si>
  <si>
    <t>Přenosný audio rekordér</t>
  </si>
  <si>
    <r>
      <rPr>
        <b/>
        <sz val="11"/>
        <color indexed="8"/>
        <rFont val="Calibri"/>
        <family val="2"/>
        <charset val="238"/>
      </rPr>
      <t xml:space="preserve">Požadované technické </t>
    </r>
    <r>
      <rPr>
        <b/>
        <sz val="11"/>
        <rFont val="Calibri"/>
        <family val="2"/>
        <charset val="238"/>
      </rPr>
      <t>parametry jsou minimální, není-li uvedeno jinak</t>
    </r>
  </si>
  <si>
    <t>Zařízení</t>
  </si>
  <si>
    <t>Zařízení, které kombinuje funkce přenosného mixážního pultu a zvukového rekordéru</t>
  </si>
  <si>
    <t>Parametry</t>
  </si>
  <si>
    <r>
      <rPr>
        <sz val="10"/>
        <color indexed="8"/>
        <rFont val="Calibri"/>
        <family val="2"/>
        <charset val="1"/>
      </rPr>
      <t>alespoň 6 nízkošumových mikrofonních předzesilovačů; 8 kanálů, 6 sběrnic, 12 stop;</t>
    </r>
    <r>
      <rPr>
        <sz val="10"/>
        <color indexed="8"/>
        <rFont val="Calibri"/>
        <family val="2"/>
        <charset val="238"/>
      </rPr>
      <t xml:space="preserve"> 6 analogových výstupů; generátor časového kódu; třípásmový ekvalizér; funkce pro automatické umlčení nepoužívaných mikrofonů při natáčení větším počtem mikrofonů</t>
    </r>
  </si>
  <si>
    <t>Úložiště</t>
  </si>
  <si>
    <t>minimálně 256GB interní SSD disk a 2x slot pro SD kartu, přičemž záznam lze ukládat na všechna tři záznamová média současně</t>
  </si>
  <si>
    <t>možnost napájení akumulátory L-mount, které jsou na JAMU využívány</t>
  </si>
  <si>
    <t>balení musí obsahovat napájecí zdroj</t>
  </si>
  <si>
    <t>Ovládání</t>
  </si>
  <si>
    <t>možnost ovládání přes mobilní zařízení s operačními systémy iOS a Android</t>
  </si>
  <si>
    <t>Redukce pro audio rekordér (2ks)</t>
  </si>
  <si>
    <r>
      <rPr>
        <b/>
        <sz val="11"/>
        <color indexed="8"/>
        <rFont val="Calibri"/>
        <family val="2"/>
        <charset val="238"/>
      </rPr>
      <t>Požadované technické parametry</t>
    </r>
    <r>
      <rPr>
        <b/>
        <sz val="11"/>
        <rFont val="Calibri"/>
        <family val="2"/>
        <charset val="238"/>
      </rPr>
      <t xml:space="preserve"> jsou minimální, není-li uvedeno jinak</t>
    </r>
  </si>
  <si>
    <t>kabelová redukce z TA3-F (female) na XLR-F (female); v balení 2ks</t>
  </si>
  <si>
    <t>délka v rozmezí 0,5 m – 1 m</t>
  </si>
  <si>
    <t>kompatibilní s položkou č.1</t>
  </si>
  <si>
    <t>Taška pro přenosný audio rekordér</t>
  </si>
  <si>
    <r>
      <rPr>
        <b/>
        <sz val="11"/>
        <color indexed="8"/>
        <rFont val="Calibri"/>
        <family val="2"/>
        <charset val="238"/>
      </rPr>
      <t xml:space="preserve">Požadované technické parametry </t>
    </r>
    <r>
      <rPr>
        <b/>
        <sz val="11"/>
        <rFont val="Calibri"/>
        <family val="2"/>
        <charset val="238"/>
      </rPr>
      <t>jsou minimální, není-li uvedeno jinak</t>
    </r>
  </si>
  <si>
    <t>taška/brašna na přenosný audio rekordér a příslušenství s polstrovaným ramenním popruhem</t>
  </si>
  <si>
    <t>konstrukce s hliníkovou výstuhou pro maximální ochranu; odnímatelné přední pouzdro; průhledný a odnímatelný horní kryt pro bezdrátové přijímače; přihrádka na baterie; konstrukce pro snadný přístup ke konektorům a ovladačům</t>
  </si>
  <si>
    <t>Vnitřní rozměry</t>
  </si>
  <si>
    <t>minimálně 30 x 20 x 15 cm</t>
  </si>
  <si>
    <t>Teleskopická mikrofonní tyč</t>
  </si>
  <si>
    <t>teleskopická tyč vhodná ke snímaní zvuků</t>
  </si>
  <si>
    <t>Materiál</t>
  </si>
  <si>
    <t>lehká hliníková slitina</t>
  </si>
  <si>
    <t>Minimální délka</t>
  </si>
  <si>
    <t>do 850 mm</t>
  </si>
  <si>
    <t>Maximální délka</t>
  </si>
  <si>
    <t>alespoň 3000 mm</t>
  </si>
  <si>
    <t>Závit</t>
  </si>
  <si>
    <t>3/8"</t>
  </si>
  <si>
    <t>Hmotnost</t>
  </si>
  <si>
    <t>maximálně 1 kg</t>
  </si>
  <si>
    <t>36 měsíců</t>
  </si>
  <si>
    <t>hlavní část konstrukce vyrobena z karbonových vláken</t>
  </si>
  <si>
    <t>do 600 mm</t>
  </si>
  <si>
    <t>alespoň 1800 mm</t>
  </si>
  <si>
    <t>maximálně 0,6 kg</t>
  </si>
  <si>
    <t>Taška pro mikrofonní tyč</t>
  </si>
  <si>
    <t>nylonová taška pro mikrofonní tyč s popruhem přes rameno</t>
  </si>
  <si>
    <t>velikost musí odpovídat k uschování teleskopické tyče, včetně nasazeného mikrofonu</t>
  </si>
  <si>
    <t>kompatibilní s položkami č.4 a č.5</t>
  </si>
  <si>
    <t>Mikrofon (kardioda) s napájecím modulem</t>
  </si>
  <si>
    <r>
      <rPr>
        <sz val="10"/>
        <color indexed="8"/>
        <rFont val="Calibri"/>
        <family val="2"/>
        <charset val="1"/>
      </rPr>
      <t xml:space="preserve">kondenzátorový mikrofon s </t>
    </r>
    <r>
      <rPr>
        <sz val="10"/>
        <color indexed="8"/>
        <rFont val="Calibri"/>
        <family val="2"/>
        <charset val="238"/>
      </rPr>
      <t>kardioidní (ledvinovou) charakteristikou</t>
    </r>
  </si>
  <si>
    <r>
      <rPr>
        <sz val="10"/>
        <color indexed="8"/>
        <rFont val="Calibri"/>
        <family val="2"/>
        <charset val="1"/>
      </rPr>
      <t xml:space="preserve">symetrický převodník s velmi nízkým zkreslením; široký frekvenční rozsah; výjimečně nízký vlastní šum; špičková kvalita díky RF (Radio Frequency) technologii a symetrické mikrofonní kapsli; </t>
    </r>
    <r>
      <rPr>
        <sz val="10"/>
        <color indexed="8"/>
        <rFont val="Calibri"/>
        <family val="2"/>
        <charset val="238"/>
      </rPr>
      <t>povrch zabraňující odleskům</t>
    </r>
  </si>
  <si>
    <t>modulární systém – mikrofon a napájecí modul jako odnímatelné části</t>
  </si>
  <si>
    <t>Citlivost</t>
  </si>
  <si>
    <t>alespoň 20 mV/Pa</t>
  </si>
  <si>
    <t>35 Hz - 50 000 Hz</t>
  </si>
  <si>
    <t>Konektor</t>
  </si>
  <si>
    <t>XLR-3pin M (male)</t>
  </si>
  <si>
    <t>Odstup signál / šum</t>
  </si>
  <si>
    <t>22 dB</t>
  </si>
  <si>
    <t>Úroveň šumu</t>
  </si>
  <si>
    <t>13 dB</t>
  </si>
  <si>
    <t>Akustický tlak</t>
  </si>
  <si>
    <t>minimálně 140 dB SPL</t>
  </si>
  <si>
    <t>Jmenovitá impedance</t>
  </si>
  <si>
    <t>25 Ohm</t>
  </si>
  <si>
    <t>Minimální.zatěžovací impedance</t>
  </si>
  <si>
    <t>1000 Ohm</t>
  </si>
  <si>
    <t>phantomové napájení 48 V ± 4 V (napájecí proud 3,3 mA)</t>
  </si>
  <si>
    <t>délka včetně napájecího modulu nepřesáhne 75 mm</t>
  </si>
  <si>
    <t>Balení</t>
  </si>
  <si>
    <t>balení obsahuje: mikrofon, napájecí modul, klipsna (objímka), dvouvrstvá větrná ochrana mikrofonu, pevný obal na mikrofon s příslušenstvím</t>
  </si>
  <si>
    <t>napájecí modul kompatibilní s položkami č.8, č.9 a č.10</t>
  </si>
  <si>
    <t>Mikrofon (kulová) s napájecím modulem</t>
  </si>
  <si>
    <r>
      <rPr>
        <b/>
        <sz val="10"/>
        <color indexed="8"/>
        <rFont val="Calibri"/>
        <family val="2"/>
        <charset val="238"/>
      </rPr>
      <t xml:space="preserve">Požadované technické parametry </t>
    </r>
    <r>
      <rPr>
        <b/>
        <sz val="10"/>
        <rFont val="Calibri"/>
        <family val="2"/>
        <charset val="238"/>
      </rPr>
      <t>jsou minimální, není-li uvedeno jinak</t>
    </r>
  </si>
  <si>
    <r>
      <rPr>
        <sz val="10"/>
        <color indexed="8"/>
        <rFont val="Calibri"/>
        <family val="2"/>
        <charset val="1"/>
      </rPr>
      <t>kondenzátorový mikrofon s všesměrovou</t>
    </r>
    <r>
      <rPr>
        <sz val="10"/>
        <color indexed="8"/>
        <rFont val="Calibri"/>
        <family val="2"/>
        <charset val="238"/>
      </rPr>
      <t xml:space="preserve"> (kulovou) charakteristikou</t>
    </r>
  </si>
  <si>
    <t>alespoň 30 mV/Pa</t>
  </si>
  <si>
    <t>10 Hz – 60 000 Hz</t>
  </si>
  <si>
    <t>21 dB</t>
  </si>
  <si>
    <t>10 dB</t>
  </si>
  <si>
    <t>napájecí modul kompatibilní s položkami č.7, č.9 a č.10</t>
  </si>
  <si>
    <r>
      <rPr>
        <b/>
        <i/>
        <sz val="10"/>
        <color indexed="8"/>
        <rFont val="Calibri"/>
        <family val="2"/>
        <charset val="1"/>
      </rPr>
      <t xml:space="preserve">Mikrofon (hyperkardioda) </t>
    </r>
    <r>
      <rPr>
        <b/>
        <i/>
        <sz val="10"/>
        <color indexed="8"/>
        <rFont val="Calibri"/>
        <family val="2"/>
        <charset val="238"/>
      </rPr>
      <t xml:space="preserve"> s napájecím modulem</t>
    </r>
  </si>
  <si>
    <r>
      <rPr>
        <sz val="10"/>
        <color indexed="8"/>
        <rFont val="Calibri"/>
        <family val="2"/>
        <charset val="1"/>
      </rPr>
      <t>kondenzátorový mikrofon se směrovou</t>
    </r>
    <r>
      <rPr>
        <sz val="10"/>
        <color indexed="8"/>
        <rFont val="Calibri"/>
        <family val="2"/>
        <charset val="238"/>
      </rPr>
      <t xml:space="preserve"> (hyperkardioidní) charakteristikou</t>
    </r>
  </si>
  <si>
    <t>alespoň 60 mV/Pa</t>
  </si>
  <si>
    <t>50 Hz – 25 000 Hz</t>
  </si>
  <si>
    <t>23 dB</t>
  </si>
  <si>
    <t>11 dB</t>
  </si>
  <si>
    <t>minimálně 125 dB SPL</t>
  </si>
  <si>
    <t>2000 Ohm</t>
  </si>
  <si>
    <t>délka včetně napájecího modulu nepřesáhne 180 mm</t>
  </si>
  <si>
    <t>balení obsahuje: mikrofon, napájecí modul, klipsna (objímka), dvouvrstvá větrná ochrana mikrofonu</t>
  </si>
  <si>
    <t>napájecí modul kompatibilní s položkami č.7, č.8 a č.10</t>
  </si>
  <si>
    <r>
      <rPr>
        <b/>
        <i/>
        <sz val="10"/>
        <color indexed="8"/>
        <rFont val="Calibri"/>
        <family val="2"/>
        <charset val="1"/>
      </rPr>
      <t xml:space="preserve">Mikrofon (shotgun) </t>
    </r>
    <r>
      <rPr>
        <b/>
        <i/>
        <sz val="10"/>
        <color indexed="8"/>
        <rFont val="Calibri"/>
        <family val="2"/>
        <charset val="238"/>
      </rPr>
      <t xml:space="preserve"> s napájecím modulem</t>
    </r>
  </si>
  <si>
    <r>
      <rPr>
        <sz val="10"/>
        <color indexed="8"/>
        <rFont val="Calibri"/>
        <family val="2"/>
        <charset val="1"/>
      </rPr>
      <t>kondenzátorový mikrofon s úzce směrovou</t>
    </r>
    <r>
      <rPr>
        <sz val="10"/>
        <color indexed="8"/>
        <rFont val="Calibri"/>
        <family val="2"/>
        <charset val="238"/>
      </rPr>
      <t xml:space="preserve"> charakteristikou (shotgun)</t>
    </r>
  </si>
  <si>
    <t>alespoň 110 mV/Pa</t>
  </si>
  <si>
    <t>45 Hz – 20 000 Hz</t>
  </si>
  <si>
    <t>8 dB</t>
  </si>
  <si>
    <t>minimálně 120 dB SPL</t>
  </si>
  <si>
    <t>délka včetně napájecího modulu nepřesáhne 470 mm</t>
  </si>
  <si>
    <t>napájecí modul kompatibilní s položkami č.7, č.8 a č.9</t>
  </si>
  <si>
    <t>Větrná ochrana pro mikrofon</t>
  </si>
  <si>
    <t>větrná ochrana pro mikrofon ze skořepiny, včetně kožešinového návleku na skořepinu; pružný držák s madlem a nastavitelnou rukojetí; nastavitelný kloub pro uchycení na stativ</t>
  </si>
  <si>
    <t>délka tubusu alespoň 500 mm; délka celkem alespoň 600 mm; průměr minimálně 100 mm; délka kožešiny alespoň 400 mm</t>
  </si>
  <si>
    <t>pro mikrofony o průměru 19/34 mm, Sennheiser série K6 + ME 6x, které jsou na škole využívány a další, které jsou kompatibilní rozměry</t>
  </si>
  <si>
    <t>Mikrofonní konektor</t>
  </si>
  <si>
    <t>XLR-3pin F (female)</t>
  </si>
  <si>
    <t>Útlum hluku větru</t>
  </si>
  <si>
    <t>50 dB</t>
  </si>
  <si>
    <t>Příslušenství</t>
  </si>
  <si>
    <t>propojovací mikrofonní kabel; kartáč na čištění kožešiny</t>
  </si>
  <si>
    <t>Držák mikrofonu s ochranou</t>
  </si>
  <si>
    <t>větrná ochrana pro mikrofon z termoplastu; pružný držák s madlem a nastavitelnou rukojetí; nastavitelný kloub pro uchycení na stativ; dvoubodový systém odpružení uchycení mikrofonu</t>
  </si>
  <si>
    <t>délka alespoň 490 mm; průměr minimálně 120mm; pro mikrofony o délce  320 mm</t>
  </si>
  <si>
    <t>Přepravní taška na techniku</t>
  </si>
  <si>
    <t>brašna na techniku a příslušenství, včetně polstrovaného interiéru a laminátových panelů pro dostatečnou ochranu</t>
  </si>
  <si>
    <t>sada dělících odnímatelných přepážek; popruh přes rameno a ergonomická rukojeť pro snadnou manipulaci a přepravu</t>
  </si>
  <si>
    <t>vnitřní rozměry alespoň 480 mm x 250 mm x 240 mm; váha nepřesáhne 3 kg</t>
  </si>
  <si>
    <t>Bezdrátový komunikační systém</t>
  </si>
  <si>
    <t>plně duplexní digitální bezdrátový komunikační systém s dosahem alespoň 300 m a výdrží akumulátorů alespoň 8h</t>
  </si>
  <si>
    <t>Kapacita baterie</t>
  </si>
  <si>
    <t>1600 mAh; rychlé nabíjení beltpacků (2A režim) pomocí USB rozhraní základní stanice</t>
  </si>
  <si>
    <t>1,9 GHz / 2,4 GHz, modulace GFSK</t>
  </si>
  <si>
    <t>Vysílací výkon max. 24 dBm, citlivost přijímačů -93 dBm</t>
  </si>
  <si>
    <t>Váha beltpacků nepřesáhne 200 g</t>
  </si>
  <si>
    <t>Obsah balení</t>
  </si>
  <si>
    <t>1x základní stanice, čtyři beltpacky (opaskové přenosné moduly), pět antén, stejný počet headsetů, kabeláž a nabíječka; dynamická sluchátka/headsety s 3,5mm audio konektorem</t>
  </si>
  <si>
    <t>brašna na techniku a příslušenství, včetně polstrovaného interiéru a laminátových panelů pro dostatečnou ochranu; vnitřní LED osvětlení pro lepší přehlednost v divadelním prostředí</t>
  </si>
  <si>
    <t>vnitřní rozměry alespoň 440 mm x 230 mm x 210 mm; váha nepřesáhne 3,2 kg</t>
  </si>
  <si>
    <t>Mikrofon pro AV techniku</t>
  </si>
  <si>
    <r>
      <rPr>
        <sz val="10"/>
        <color indexed="8"/>
        <rFont val="Calibri"/>
        <family val="2"/>
        <charset val="1"/>
      </rPr>
      <t>kondenzátorový mikrofon s úzce směrovou</t>
    </r>
    <r>
      <rPr>
        <sz val="10"/>
        <color indexed="8"/>
        <rFont val="Calibri"/>
        <family val="2"/>
        <charset val="238"/>
      </rPr>
      <t xml:space="preserve"> superkardioidní charakteristikou (shotgun)</t>
    </r>
  </si>
  <si>
    <r>
      <rPr>
        <sz val="10"/>
        <color indexed="8"/>
        <rFont val="Calibri"/>
        <family val="2"/>
        <charset val="1"/>
      </rPr>
      <t xml:space="preserve">variabilní ovládání pro gain; USB výstup - USB-C a sluchátkový výstup poskytuje možnost monitorování zvuku; digitální přepínání/ovládání pro high-pass filtr, pad, high frequency boost a safety channel; odpružený držák mikrofonu s </t>
    </r>
    <r>
      <rPr>
        <sz val="10"/>
        <color indexed="8"/>
        <rFont val="Calibri"/>
        <family val="2"/>
        <charset val="238"/>
      </rPr>
      <t>upevněním do ližin fotoaparátů</t>
    </r>
  </si>
  <si>
    <t xml:space="preserve">-26 dB re 1V/Pa (50mV @ 94dB SPL) ± 1dB @ 1kHz </t>
  </si>
  <si>
    <t>20 Hz – 20 000 Hz</t>
  </si>
  <si>
    <t>3,5 mm jack konektorem poskytuje kompatibilitu s fotoaparáty a mobilními zařízeními</t>
  </si>
  <si>
    <t>79 dB</t>
  </si>
  <si>
    <t>High pass filter</t>
  </si>
  <si>
    <t>75 Hz, 150 Hz</t>
  </si>
  <si>
    <t>minimálně 105 dB SPL</t>
  </si>
  <si>
    <t>10 Ohm</t>
  </si>
  <si>
    <t>maximální rozměry 180 x 22 mm a váha 100 g</t>
  </si>
  <si>
    <t>Obal na mikrofon</t>
  </si>
  <si>
    <t>polstrovaná nylonová taška se zipem na mikrofon</t>
  </si>
  <si>
    <t>minimálně 220 mm x 110 mm</t>
  </si>
  <si>
    <t>kompatibilní s položkou č. 16</t>
  </si>
  <si>
    <t>profesionální akustická a větrná ochrana na mikrofon z akustické pěny a syntetické kožešiny</t>
  </si>
  <si>
    <t>délka alespoň 120 mm, průměr 85 mm, hmotnost maximálně 25 g</t>
  </si>
  <si>
    <t>Stereofonní/binaurální mikrofon</t>
  </si>
  <si>
    <t>stereofonní/binaurální mikrofon pro AV techniku; záznam pomocí dvou směrových mikrofonních kapslí (polopuška) umístěných do tvaru V (V-stereo); dvouvrstvá kovová síťka chránící před hlukem; upevnění do ližin fotoaparátů</t>
  </si>
  <si>
    <t>tříúrovňové nastavení citlivosti; basový filtr; upevnění do standardních ližin</t>
  </si>
  <si>
    <t>23 / 42 / 63 mV/Pa</t>
  </si>
  <si>
    <t>50 Hz – 20 000 Hz</t>
  </si>
  <si>
    <t>Ekvivalent šumu</t>
  </si>
  <si>
    <t>16/21/40 dB (A)</t>
  </si>
  <si>
    <t>132 dB</t>
  </si>
  <si>
    <t>napájení pomocí AA nebo AAA baterií (alespoň 100 h výdrž)</t>
  </si>
  <si>
    <t>konektor jack 3,5 mm stereo</t>
  </si>
  <si>
    <t>maximálně 130 x 110 x 70 mm a váha nepřesáhne 180 g</t>
  </si>
  <si>
    <t>větrná ochrana (kožešina) pro mikrofon</t>
  </si>
  <si>
    <t>Bezdrátový systém</t>
  </si>
  <si>
    <t>robustní all-in-one bezdrátový systém pro snímání a kvalitní přenos zvuku; klopový mikrofon se všesměrovou charakteristikou snímání; možnost montáže na jakoukoliv kameru</t>
  </si>
  <si>
    <t>Dosah</t>
  </si>
  <si>
    <t>100 m</t>
  </si>
  <si>
    <t>Životnost baterie</t>
  </si>
  <si>
    <t>alespoň 8 h</t>
  </si>
  <si>
    <t>566 - 608 MHz</t>
  </si>
  <si>
    <t>80 Hz – 18 kHz</t>
  </si>
  <si>
    <t>přijímač pro kameru, vysílač, klopový mikrofon, baterie, montážní adaptér, kabel s 3,5 mm jack konektory, kabel s XLR - 3,5 mm jack konektorem, manuál</t>
  </si>
  <si>
    <t>maximálně 85 x 65 x 25 mm; hmotnost do 160 g</t>
  </si>
  <si>
    <t>Ovládací konzole</t>
  </si>
  <si>
    <t>kompaktní ovládací plocha s 8 motorizovanými 100 mm fadery, citlivými knoby</t>
  </si>
  <si>
    <t>Funkce</t>
  </si>
  <si>
    <r>
      <rPr>
        <sz val="10"/>
        <color indexed="8"/>
        <rFont val="Calibri"/>
        <family val="2"/>
        <charset val="1"/>
      </rPr>
      <t xml:space="preserve">nejrůznější hardwarová tlačítka / klávesy pro různé funkce a výběr režimů, včetně ztlumení, sólo, povolení záznamu, banky a dalších; </t>
    </r>
    <r>
      <rPr>
        <sz val="10"/>
        <color indexed="8"/>
        <rFont val="Calibri"/>
        <family val="2"/>
        <charset val="238"/>
      </rPr>
      <t>podpora MIDI; měření kanálů, monitorování, zpracování, stav sledování, režimy automatizace a další</t>
    </r>
  </si>
  <si>
    <t>8 OLED displejů s vysokým rozlišením a vícebarevná tlačítka</t>
  </si>
  <si>
    <t>Komunikace</t>
  </si>
  <si>
    <t>možnost rozšíření o dotykové mobilní zařízení s iOS nebo Android, které jsou na JAMU využívány</t>
  </si>
  <si>
    <t>maximálně 320 mm x 380 mm x 100 mm</t>
  </si>
  <si>
    <t>kompatibilní se softwarem podporujícím standart EUCON (Pro Tools, Cubase, Logic Pro, Media Composer a další); tento software je na JAMU využíván pro profesionální postprodukci AV záznamů</t>
  </si>
  <si>
    <t>Zvukové rozhraní</t>
  </si>
  <si>
    <t>zvukové rozhraní s čistým zvukem; intuitivní nástroje; zásuvný modul a monitoring  pro téměř nulovou latenci; 8x výkonný předzesilovač; vstup a výstup world-clock</t>
  </si>
  <si>
    <t>Podpora</t>
  </si>
  <si>
    <t>USB MIDI</t>
  </si>
  <si>
    <t>Vstupy a výstupy</t>
  </si>
  <si>
    <t>25 x 34 simultánních vstupů a výstupů, včetně čtyř sluchátkových výstupů pro zpracování „cue“ mixů; 16x kanál ADAT I/O; ethernetové připojení; phantomové 48V napájení</t>
  </si>
  <si>
    <t>Uchycení</t>
  </si>
  <si>
    <t>možnost montáže do 19“ racku</t>
  </si>
  <si>
    <t>20 Hz–20 kHz, ±0.1 dB</t>
  </si>
  <si>
    <t>192 kHz</t>
  </si>
  <si>
    <t>Dynamický rozsah</t>
  </si>
  <si>
    <t>125-126 dB</t>
  </si>
  <si>
    <t>napájecí kabel a adaptér; ethernetový kabel; držáky do racku a šroubky</t>
  </si>
  <si>
    <t>maximálně 380 mm x 312 mm</t>
  </si>
  <si>
    <r>
      <rPr>
        <sz val="10"/>
        <rFont val="Calibri"/>
        <family val="2"/>
        <charset val="1"/>
      </rPr>
      <t xml:space="preserve">kompatibilní s položkou č. 22; </t>
    </r>
    <r>
      <rPr>
        <sz val="10"/>
        <color indexed="8"/>
        <rFont val="Calibri"/>
        <family val="2"/>
        <charset val="238"/>
      </rPr>
      <t>kompatibilní s multimediálními stanicemi iOS, které jsou na JAMU k postprodukční činnosti využívány; včetně dodání softwaru „Pro Tools“, který je používán pro výuku</t>
    </r>
  </si>
  <si>
    <t>Multipárový kabel (rozplet)</t>
  </si>
  <si>
    <t>8 x XLR 3-pin F (female) -&gt; Sub-D 25</t>
  </si>
  <si>
    <t>délka 1 – 1,5 m</t>
  </si>
  <si>
    <t>kompatibilní s položkou č. 23</t>
  </si>
  <si>
    <t>8 x XLR 3-pin M (male) -&gt; Sub-D 25</t>
  </si>
  <si>
    <t>Držák mikrofonu pro bicí nástroje</t>
  </si>
  <si>
    <t>univerzální držák mikrofonu na obruč bubnu</t>
  </si>
  <si>
    <t>na ráfek bubnu i na činelový stojan</t>
  </si>
  <si>
    <t>Určení</t>
  </si>
  <si>
    <t>pro bubny s výškou ráfku od 1/2" do 2/4“ (12,7 mm až 57,2 mm); pro činelové stojany s průměrem od 3/8" do 9/8" (9,5 mm až 28,6 mm)</t>
  </si>
  <si>
    <t>svorka s otočnou čelistí; L-rameno s šestiúhelníkovým průřezem lze otáčet v rozsahu 360°</t>
  </si>
  <si>
    <t>Malomembránový mikrofon</t>
  </si>
  <si>
    <t>malomembránový kondenzátorový nástrojový mikrofon typu tužka</t>
  </si>
  <si>
    <t>Směrová charakteristika</t>
  </si>
  <si>
    <t xml:space="preserve">Výstupní impedance </t>
  </si>
  <si>
    <t>200 Ohm</t>
  </si>
  <si>
    <t>9 mV/Pa</t>
  </si>
  <si>
    <t>Odstup signál/šum</t>
  </si>
  <si>
    <t>76 dB-A</t>
  </si>
  <si>
    <t>phantom 9 - 52V</t>
  </si>
  <si>
    <t>Pad: -10, -20 dB; Low cut: 75 a 150 Hz</t>
  </si>
  <si>
    <t>držák, protivětrný kryt, kufřík</t>
  </si>
  <si>
    <t>Sada 3 ks dynamických mikrofonů pro bicí a dechy</t>
  </si>
  <si>
    <t>sada 3 kusů kompaktních dynamických mikrofonů pro bicí a dechy; pevné tělo mikrofonu ze skelných vláken; vysokofrekvenční a lehká kmitací cívka s rychlou odezvou</t>
  </si>
  <si>
    <t>40HZ - 18kHz</t>
  </si>
  <si>
    <t>Výstupní impedance</t>
  </si>
  <si>
    <t>350 Ohm</t>
  </si>
  <si>
    <t>1,8 mV/Pa = - 55 dB (o dB =1V/Pa)</t>
  </si>
  <si>
    <t xml:space="preserve">Konektor </t>
  </si>
  <si>
    <t>3pin XLR</t>
  </si>
  <si>
    <t>Montáž</t>
  </si>
  <si>
    <t>mikrofon má vestavěný příchytný systém pro upevnění na mikrofonní stojan nebo na okraj bubnu pomocí adaptéru z tuhé gumy</t>
  </si>
  <si>
    <t>3x adaptér pro uchycení na ráfek bubnu, 3x obal</t>
  </si>
  <si>
    <t>Dynamický mikrofon pro bicí a dechy</t>
  </si>
  <si>
    <t>kompaktní dynamický mikrofon pro bicí a dechy; pevné tělo mikrofonu ze skelných vláken; vysokofrekvenční a lehká kmitací cívka s rychlou odezvou</t>
  </si>
  <si>
    <t>adaptér pro uchycení na ráfek bubnu, obal</t>
  </si>
  <si>
    <t>kompatibilita s položkou č. 28</t>
  </si>
  <si>
    <t>Dynamický mikrofon pro bicí a perkuse</t>
  </si>
  <si>
    <t>dynamický mikrofon s kardioidní směrovou charakteristkou a krátkým pevným kovovým tělem, speciálně určený pro ozvučení bicích a perkusí;</t>
  </si>
  <si>
    <t>2 mV/Pa</t>
  </si>
  <si>
    <t>Dynamický mikrofon pro basové nástroje</t>
  </si>
  <si>
    <t>dynamický nástrojový mikrofon pro zachycení hlubokých basových frekvencí, např.: velký buben (kopák), baskytarové aparáty nebo tuba; robustní celokovové tělo</t>
  </si>
  <si>
    <t>20HZ - 18kHz</t>
  </si>
  <si>
    <t>(1 kHz): 0.2 mV / Pa, (@ 60 Hz): 0,6</t>
  </si>
  <si>
    <t>integrovaný držák na mikrofonní stojan</t>
  </si>
  <si>
    <t>obal</t>
  </si>
  <si>
    <t>Mikrofon pro kytarové aparáty</t>
  </si>
  <si>
    <t>dynamický nástrojový mikrofon vhodný pro kytarové aparáty i perkuse a dechy, plochý tvar hlavy pro dokonalé snímání zvuku z komba</t>
  </si>
  <si>
    <t xml:space="preserve">Směrová charakteristika </t>
  </si>
  <si>
    <t>superkardioida</t>
  </si>
  <si>
    <t>40Hz - 18kHz</t>
  </si>
  <si>
    <t>2.2 mV/Pa @ 1 kHz</t>
  </si>
  <si>
    <t>3-pin XLR</t>
  </si>
  <si>
    <t>přepínač režimů: hi boost, flat, hi cut</t>
  </si>
  <si>
    <t>držák, obal</t>
  </si>
  <si>
    <t>Bezdrátový set</t>
  </si>
  <si>
    <t>bezdrátový dynamický mikrofon na zpěv s výměnou hlavou, jako ruční vysílač a rackový přijímač</t>
  </si>
  <si>
    <t>alespoň 2800 laditelných UHF frekvencí; automatické hledání dostupné frekvence; frekvenční rozsah 80 Hz – 18000 Hz (VF: 516 Hz – 865 Hz – pásma A+ - G)</t>
  </si>
  <si>
    <t>funkce zámku pro zabránění náhodnému přenastavení; systém potlačení VF šumu; harmonické zkreslení (THD) &lt; 0,9%; odstup signál-šum: 115 dB; šířka VF pásma 72 MHz</t>
  </si>
  <si>
    <t>Vysílač</t>
  </si>
  <si>
    <t>indikátor stavu baterie; výdrž udávaná výrobcem na baterie alespoň 7 h; hmotnost maximálně 500 g; napájení pomocí AA/AAA baterií; VF vysílací výkon 10/30/50 mW</t>
  </si>
  <si>
    <t>Mikrofon</t>
  </si>
  <si>
    <t>akustický tlak (SPL) 154 dB; citlivost 1,8 mV/Pa; dynamický mikrofon se superkardioidní směrovou charakteristikou</t>
  </si>
  <si>
    <t>Přijímač</t>
  </si>
  <si>
    <t>ovládání pomocí přehledného OLED displeje; indikátor stavu baterie; 2x BNC konektor 50 Ohm; XLR konektor; 6,3 mm audio konektor (jack)</t>
  </si>
  <si>
    <t>ruční vysílač, přijímač, mikrofonní klipsna, sada pro upevnění do stojanu, napájení, 2x anténa</t>
  </si>
  <si>
    <t>Bodypack – bezdrátový vysílač</t>
  </si>
  <si>
    <r>
      <rPr>
        <sz val="10"/>
        <color indexed="8"/>
        <rFont val="Calibri"/>
        <family val="2"/>
        <charset val="1"/>
      </rPr>
      <t>bezdrátový vysílač pro přenos audio signálu s možností snadného uchycení (např. na opasek)</t>
    </r>
    <r>
      <rPr>
        <sz val="10"/>
        <color indexed="8"/>
        <rFont val="Calibri"/>
        <family val="2"/>
        <charset val="238"/>
      </rPr>
      <t>; bodypack s možností připojení náhlavních nebo klopových mikrofonů</t>
    </r>
  </si>
  <si>
    <t>80 Hz - 18 kHz (frekvence 566 - 608 MHz)</t>
  </si>
  <si>
    <t>vysílací výkon 10/30/50mW; dosah 100 m</t>
  </si>
  <si>
    <t>Počet kanálů</t>
  </si>
  <si>
    <t>alespoň 32</t>
  </si>
  <si>
    <t>Jack 3,5 mm TS</t>
  </si>
  <si>
    <t>napájení pomocí AA nebo AAA baterií (alespoň 7 h výdrž)</t>
  </si>
  <si>
    <t>Kufřík pro bezdrátovou sadu</t>
  </si>
  <si>
    <t>pevný polstrovaný kufřík s pěnovou vložkou pro bezdrátovou sadu</t>
  </si>
  <si>
    <t>kompatibilní s položkami č.33 a č.34 a č.36</t>
  </si>
  <si>
    <t>Head set</t>
  </si>
  <si>
    <t>náhlavní sada s kardioidní mikrofonní hlavou pro profesionální "hands free" použití; nastavitelný a poddajný týlní oblouk</t>
  </si>
  <si>
    <t>40 Hz - 20 kHz</t>
  </si>
  <si>
    <t>Impedance</t>
  </si>
  <si>
    <t>audio konektor TRS 3.5 mm (jack)</t>
  </si>
  <si>
    <t>váha nepřesáhne 0,01 kg; délka kabelu v rozmezí 1 – 2 m</t>
  </si>
  <si>
    <t>kompatibilní s položkou č. 34</t>
  </si>
  <si>
    <t>DI box</t>
  </si>
  <si>
    <t>pasivní stereo DI box pro profesionální použití s multimediálními zařízeními; kompaktní a pevná kovová konstrukce</t>
  </si>
  <si>
    <t>2x audio konektor 6,3 mm (jack) pro pravý a levý vstupní kanál; RCA výstupy pro pravý a levý kanál Thru; stereo vstup 3,5 mm (jack); 2x výstup LOW-Z s impedancí 600 Ohm a konektorem typu XLR</t>
  </si>
  <si>
    <t>tlačítka pro aktivaci nebo deaktivaci -15dB padu pro použití s nástroji s vysokým výstupním signálem</t>
  </si>
  <si>
    <t>zařízení bez potřeby externího napájení</t>
  </si>
  <si>
    <t>Mikrofonní stativ</t>
  </si>
  <si>
    <t>standardní mikrofonní stativ s ramenem; základna tvořena skládací trojnožkou s gumovými koncovkami nožiček kvůli vysoké stabilitě a akustické izolaci</t>
  </si>
  <si>
    <t>Délka ramene</t>
  </si>
  <si>
    <t>v rozmezí 800 – 1000 mm</t>
  </si>
  <si>
    <t>nastavitelná minimální výška stativu v rozmezí 900 mm – 1000 mm</t>
  </si>
  <si>
    <t>nastavitelná maximální výška stativu v rozmezí 1600 mm – 1700 mm</t>
  </si>
  <si>
    <t>Váha</t>
  </si>
  <si>
    <t>váha nepřesáhne 3,5 kg</t>
  </si>
  <si>
    <t>kompatibilní s běžnými mikrofony pomocí závitu 3/8“</t>
  </si>
  <si>
    <t>Cena za 26 kusů (Kč bez DPH)</t>
  </si>
  <si>
    <t>standardní nízký mikrofonní stativ s dvoudílným ramenem; základna tvořena skládací trojnožkou s gumovými koncovkami nožiček kvůli vysoké stabilitě a akustické izolaci</t>
  </si>
  <si>
    <t>v rozmezí alespoň 430 mm – 700 mm</t>
  </si>
  <si>
    <t>Výška</t>
  </si>
  <si>
    <t>280 mm</t>
  </si>
  <si>
    <t>váha nepřesáhne 3 kg</t>
  </si>
  <si>
    <r>
      <rPr>
        <sz val="10"/>
        <color indexed="8"/>
        <rFont val="Calibri"/>
        <family val="2"/>
        <charset val="238"/>
      </rPr>
      <t>stolní mikrofonní stojan s masivní litinovou kruhovou základnou</t>
    </r>
    <r>
      <rPr>
        <sz val="10"/>
        <color indexed="8"/>
        <rFont val="Calibri"/>
        <family val="2"/>
        <charset val="1"/>
      </rPr>
      <t>;</t>
    </r>
    <r>
      <rPr>
        <sz val="10"/>
        <color indexed="8"/>
        <rFont val="Calibri"/>
        <family val="2"/>
        <charset val="238"/>
      </rPr>
      <t xml:space="preserve"> uvnitř konstrukce se nachází anti-vibrační gumová vložka pro akustickou izolaci</t>
    </r>
  </si>
  <si>
    <t>130 mm</t>
  </si>
  <si>
    <t>Průměr základny</t>
  </si>
  <si>
    <t>v rozmezí 150 mm – 200 mm</t>
  </si>
  <si>
    <t>váha nepřesáhne 1,5 kg</t>
  </si>
  <si>
    <t>rovný stojan s jistícím mechanismem; vyroben z hliníku pro zachování nízké váhy; základna tvořena skládací trojnožkou s gumovými koncovkami nožiček kvůli vysoké stabilitě a akustické izolaci</t>
  </si>
  <si>
    <t>nastavitelná minimální výška stativu v rozmezí 1000 mm – 1200 mm</t>
  </si>
  <si>
    <t>nastavitelná maximální výška stativu v rozmezí 1800 mm – 2000 mm</t>
  </si>
  <si>
    <t>váha nepřesáhne 2,5 kg</t>
  </si>
  <si>
    <t>Stereo držák na mikrofon</t>
  </si>
  <si>
    <r>
      <rPr>
        <sz val="10"/>
        <color indexed="8"/>
        <rFont val="Calibri"/>
        <family val="2"/>
        <charset val="238"/>
      </rPr>
      <t>nástavec na mikrofonní stojan</t>
    </r>
    <r>
      <rPr>
        <sz val="10"/>
        <color indexed="8"/>
        <rFont val="Calibri"/>
        <family val="2"/>
        <charset val="1"/>
      </rPr>
      <t xml:space="preserve"> pro uchycení dvou mikrofonů po stranách</t>
    </r>
  </si>
  <si>
    <t>Rozpětí</t>
  </si>
  <si>
    <t>rozpětí nastavitelné v rozmezí alespoň 60 mm – 170 mm</t>
  </si>
  <si>
    <t>Pop filtr</t>
  </si>
  <si>
    <t xml:space="preserve">účinný POP filtr s duálním plátnem vhodný pro kvalitním hlasový záznam bez rušivých plosivních souhlásek a okolního šumu; </t>
  </si>
  <si>
    <t>možnost uchycení pomocí závitové svorky o rozpětí alespoň 30 mm a připevnění k mikrofonnímu stojanu nebo stolu</t>
  </si>
  <si>
    <t>délka ohebného krku minimálně 300 mm; průměr filtru minimálně 100 mm</t>
  </si>
  <si>
    <t>Aktivní studiový monitor</t>
  </si>
  <si>
    <t>aktivní studiový monitor</t>
  </si>
  <si>
    <t>DSP jednotka; podpora dálkového ovládání; automatický kalibrační systém; bi-amp zesilovač; možnost připojení kalibračního zařízení</t>
  </si>
  <si>
    <t>výkon basového i výškového pásma 50 W</t>
  </si>
  <si>
    <t>Reproduktor</t>
  </si>
  <si>
    <t>basový reproduktor: 4“ (neodymový magnet); výškový reproduktor: ¾“ (neodymový magnet)</t>
  </si>
  <si>
    <t>Dělící frekvence</t>
  </si>
  <si>
    <t>2,9 kHz</t>
  </si>
  <si>
    <t>55 Hz – 23 kHz</t>
  </si>
  <si>
    <t>SPL (hladina akustického tlaku)</t>
  </si>
  <si>
    <t>100 dB (SPL)</t>
  </si>
  <si>
    <t>THD (harmonické zkreslení)</t>
  </si>
  <si>
    <r>
      <rPr>
        <sz val="10"/>
        <color indexed="8"/>
        <rFont val="Calibri"/>
        <family val="2"/>
        <charset val="238"/>
      </rPr>
      <t>&lt; 0,5%</t>
    </r>
    <r>
      <rPr>
        <sz val="10"/>
        <color indexed="8"/>
        <rFont val="Calibri"/>
        <family val="2"/>
        <charset val="1"/>
      </rPr>
      <t xml:space="preserve"> (&gt;100Hz)</t>
    </r>
  </si>
  <si>
    <t>vstup XLR 3pin; 2x RJ45</t>
  </si>
  <si>
    <t>korpus z litého hliníku</t>
  </si>
  <si>
    <t>rozměry maximálně 250 mm x 160 mm x 150 mm; váha nepřesáhne 3,5 kg</t>
  </si>
  <si>
    <t>Obal na reproduktorové stativy</t>
  </si>
  <si>
    <t>nylonová transportní taška pro 2ks reproduktorových stativů</t>
  </si>
  <si>
    <t>kompatibilní s běžnými reproduktorovými stativy</t>
  </si>
  <si>
    <t>minimálně 1100 mm x 220 mm x 150 mm; hmotnost maximálně 0,4 kg</t>
  </si>
  <si>
    <t>Multipárový kabel</t>
  </si>
  <si>
    <t>multipárový kabel - stage box</t>
  </si>
  <si>
    <t>12 kanálů; konektory XLR 3pin (8 in / 4 out)</t>
  </si>
  <si>
    <t>Délka</t>
  </si>
  <si>
    <t>10 m</t>
  </si>
  <si>
    <t>Zvuková karta</t>
  </si>
  <si>
    <t>zvuková karta se 4 x 4 vstupními / výstupními kanály a rozhraním USB 2.0; vybavená špičkovými AD / DA převodníky s rozlišením 24 bit / 192 kHz a dynamickým rozsahem alespoň 110 dB</t>
  </si>
  <si>
    <t>4x symetrický analogový vstup – dva s kombinovanými konektory XLR/TRS, přepínatelnou citlivostí (LINE/INST) a phantomovým napájením a dva s konektory TRS; 4x analogový symetrický výstup s konektorem TRS; MIDI rozhraní</t>
  </si>
  <si>
    <t>potenciometry pro nastavení zisku (GAIN); spínač phnatomového napájení 48 V; sluchátkový výstup; ovladače hlasitosti (pro sluchátka a monitoring)</t>
  </si>
  <si>
    <t>44,1 kHz / 48 kHz / 88,2 kHz / 96 kHz / 176,4 kHz / 192 kHz</t>
  </si>
  <si>
    <t>20 Hz - 20 kHz ± 0,1 dB</t>
  </si>
  <si>
    <t>Dynamický rozsah – vstupy</t>
  </si>
  <si>
    <t>v rozmezí 110-111 dB (A)</t>
  </si>
  <si>
    <t>Dynamický rozsah – výstupy</t>
  </si>
  <si>
    <t>v rozmezí 104-108 dB (A)</t>
  </si>
  <si>
    <t>mikrofonní vstupy: &lt;0,0012%; linkové vstupy: &lt;0,002%; nástrojové vstupy: &lt;0,03%</t>
  </si>
  <si>
    <t>Maximální vstupní úroveň</t>
  </si>
  <si>
    <t>mikrofonní vstupy: 9 dBu; linkové vstupy: 18 – 22 dBu; nástrojové vstupy: 12,5 dBu</t>
  </si>
  <si>
    <t>Gain range – vstupy</t>
  </si>
  <si>
    <t>56 dB</t>
  </si>
  <si>
    <t>zvuková karta</t>
  </si>
  <si>
    <r>
      <rPr>
        <sz val="10"/>
        <color indexed="8"/>
        <rFont val="Calibri"/>
        <family val="2"/>
        <charset val="1"/>
      </rPr>
      <t>18x vstup: 8x analogový XLR/TRS, 2x S/PDIF, 8x ADAT; 20x</t>
    </r>
    <r>
      <rPr>
        <sz val="10"/>
        <color indexed="8"/>
        <rFont val="Calibri"/>
        <family val="2"/>
        <charset val="238"/>
      </rPr>
      <t xml:space="preserve"> výstup: 10x analogový TRS, 2x S/PDIF, 8x ADAT; Mix: 18x plně přiřaditelný vstup a 10 x software mix</t>
    </r>
  </si>
  <si>
    <t>44,1 kHz,48 kHz, 88,2 kHz, 96 kHz, 176,4 kHz , 192 kHz</t>
  </si>
  <si>
    <t>frekvenční rozsah: 20 Hz -20kHz ± 0.1dB; dynamický rozsah: 111 dB (A); THD+N: &lt; 0.0012%; rozsah gainu: 56 dB; vstupní impedance 3 kΩ</t>
  </si>
  <si>
    <t>Linkové vstupy</t>
  </si>
  <si>
    <t>frekvenční rozsah: 20 Hz -20kHz ± 0.1dB; dynamický rozsah: 108,5 - 110,5 dB (A); THD+N: &lt; 0.002%</t>
  </si>
  <si>
    <t>Analogové vstupy</t>
  </si>
  <si>
    <t>konektory: XLR 3pin/TRS s automatickým přepínáním; phantomové napájení 48 V</t>
  </si>
  <si>
    <t>Výstupy</t>
  </si>
  <si>
    <t>Hlavní výstupy: 10x symetrické 1/4“ TRS konektory; stereo výstupy pro sluchátka: 2 x ¼“ TRS konektor; ovladač úrovně hlavního poslechového výstupu; ovladače úrovně sluchátek; optický vstup: 4x optický konektor TOSLINK, 8x kanál při 44,1 kHz / 48 kHz nebo  4x kanál při 88.2 kHz / 96 kHz; S/PDIF vstup/výstup: 2x phono (RCA) nebo přes optický vstup; World clock výstup: konektor BNC; USB: 1x USB 2.0 konektor typu C; MIDI vstup/výstup: 2x DIN 5pin</t>
  </si>
  <si>
    <t>maximálně 483 mm x 260 mm x 46,6 mm (1U); možnost montáže do 19“ racku</t>
  </si>
  <si>
    <t>napájení; USB kabel typu A → C; sada pro montáž do 19“ racku</t>
  </si>
  <si>
    <t>mobilní a kompaktní USB audio rozhraní s předzesilovačem do USB typu 2.0 a vyšší</t>
  </si>
  <si>
    <t>96 kHz / 24 bit</t>
  </si>
  <si>
    <t>1x mikrofonní předzesilovač třídy A, maximální rozlišení 24bit/96kHz, nebo dynamický rozsah A/D/A 105dB; phantomové napájení 48 V; světelná indikace</t>
  </si>
  <si>
    <t>1x mikrofonní XLR 3pin vstup; 1x nástrojový analogový vstup, 2x TRS analogový linkový výstup a sluchátkový výstup</t>
  </si>
  <si>
    <t>napájení se pomocí USB</t>
  </si>
  <si>
    <t>kompatibilní se zařízeními s OS Windows a MacOS, která jsou na JAMU využívána</t>
  </si>
  <si>
    <t>maximálně 150 mm x 140 mm x 50 mm</t>
  </si>
  <si>
    <t>Sluchátka</t>
  </si>
  <si>
    <t>profesionální studiová uzavřená sluchátka typu closed-back</t>
  </si>
  <si>
    <t>10 Hz – 22 kHz</t>
  </si>
  <si>
    <t>105 dB</t>
  </si>
  <si>
    <t>audio konektor typu TRS 3,5 mm (jack)</t>
  </si>
  <si>
    <t>44 Ohm</t>
  </si>
  <si>
    <t>maximálně 200 g</t>
  </si>
  <si>
    <t>odnímatelný stočený kabel; přenosná taška; pozlacený adaptér se závitem ¼" (6,3 mm)</t>
  </si>
  <si>
    <t>Teleskopická tyč na reproduktor</t>
  </si>
  <si>
    <r>
      <rPr>
        <sz val="10"/>
        <color indexed="8"/>
        <rFont val="Calibri"/>
        <family val="2"/>
        <charset val="1"/>
      </rPr>
      <t xml:space="preserve">teleskopická distanční tyč složená ze dvou dílů pro univerzální využití (např. v nahrávacím studiu nebo při live performance); </t>
    </r>
    <r>
      <rPr>
        <sz val="10"/>
        <color indexed="8"/>
        <rFont val="Calibri"/>
        <family val="2"/>
        <charset val="238"/>
      </rPr>
      <t xml:space="preserve"> spodní díl se závitem M20</t>
    </r>
  </si>
  <si>
    <t>maximálně 1100 mm</t>
  </si>
  <si>
    <t>minimálně 1700 mm</t>
  </si>
  <si>
    <t>Průměr</t>
  </si>
  <si>
    <t>35 mm</t>
  </si>
  <si>
    <t>ocel</t>
  </si>
  <si>
    <t>maximálně 3 kg</t>
  </si>
  <si>
    <t>Stabilizátor napětí</t>
  </si>
  <si>
    <t>napájecí a distribuční centrála; systém ochrany a distribuce AC napájení v provedení s možností umístění do 19“ racku</t>
  </si>
  <si>
    <t>lineární filtrační technologie pro snížení AC šumu pro čistotu zvuku a obrazu; technologie SMP pro poskytnutí nejvyšší možné úroveň ochrany proti špičkám a přepětí elektrické sítě; systém EVS pro bezpečné vypnutí všech připojených zařízení v případě vysokého napětí v síti; izolované výstupní banky pro minimalizaci šumové kontaminace a mezikomponetního rušení; diagnostické kontrolky informující o kvalitě napájení; digitální voltmetr/ampermetr</t>
  </si>
  <si>
    <t>USB port; výsuvná LED světla s ovládáním stmívání pro diskrétní osvětlení soustavy při použití v divadelním prostředí</t>
  </si>
  <si>
    <t>11 AC zásuvek s 16 A rozsahem; BNC konektor s možností připojení lampičky</t>
  </si>
  <si>
    <t>včetně napájecího zdroje 230V</t>
  </si>
  <si>
    <t>Mikrofonní kabel</t>
  </si>
  <si>
    <t>kvalitní a vysoce flexibilní mikrofonní kabel s vysokou mechanickou odolností</t>
  </si>
  <si>
    <t>průřez vodičů 2x 0,22 mm (měď), průřez kabelu maximálně 6,5 mm, křížené stínění 99 %; izolace PVC</t>
  </si>
  <si>
    <t>Způsob využití</t>
  </si>
  <si>
    <t>kabel je vhodný jak pro mobilní využití na pódia a koncerty, tak i na pevné instalace</t>
  </si>
  <si>
    <t>Počet m</t>
  </si>
  <si>
    <t>Cena za 700 kusů (Kč bez DPH)</t>
  </si>
  <si>
    <t>Sada 4 ks kondenzátorových mikrofonů pro akustické nástroje</t>
  </si>
  <si>
    <t xml:space="preserve">sada 4 superkardioidních kondenzátorových mikrofonů pro akustické nástroje včetně příslušenství </t>
  </si>
  <si>
    <t>kondenzátorový mikrofon se superkardioidní charakteristikou</t>
  </si>
  <si>
    <t>20 Hz – 20 kHz</t>
  </si>
  <si>
    <t>max. SPL, THD 10%: 142 dB SPL peak; citlivost: 6 mV/Pa</t>
  </si>
  <si>
    <t>mikrofon má ohebný a polohovatelný husí krk s odpružením vložky, odnímatelný kabel s mikrokonektory microdot</t>
  </si>
  <si>
    <t>2x klip pro klavír, 1x klip pro kontrabas, 2x klip pro violoncello, 1x kytaru a 4x klip pro housle; 4x adaptér XLR a 4x prodlužovací kabel; 4x obal pro mikrofon, 1x obal pro příslušenství, 1x kufřík</t>
  </si>
  <si>
    <t>Cena celkem za část 4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</si>
</sst>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5]General"/>
    <numFmt numFmtId="165" formatCode="#,##0\ _K_č;[Red]\-#,##0\ _K_č"/>
  </numFmts>
  <fonts count="46" x14ac:knownFonts="1">
    <font>
      <sz val="11"/>
      <color indexed="8"/>
      <name val="Calibri"/>
      <family val="2"/>
      <charset val="238"/>
    </font>
    <font>
      <sz val="10"/>
      <color indexed="9"/>
      <name val="Calibri"/>
      <family val="2"/>
      <charset val="238"/>
    </font>
    <font>
      <b/>
      <sz val="10"/>
      <color indexed="8"/>
      <name val="Calibri"/>
      <family val="2"/>
      <charset val="238"/>
    </font>
    <font>
      <sz val="10"/>
      <color indexed="10"/>
      <name val="Calibri"/>
      <family val="2"/>
      <charset val="238"/>
    </font>
    <font>
      <b/>
      <sz val="10"/>
      <color indexed="9"/>
      <name val="Calibri"/>
      <family val="2"/>
      <charset val="238"/>
    </font>
    <font>
      <i/>
      <sz val="10"/>
      <color indexed="23"/>
      <name val="Calibri"/>
      <family val="2"/>
      <charset val="238"/>
    </font>
    <font>
      <sz val="10"/>
      <color indexed="17"/>
      <name val="Calibri"/>
      <family val="2"/>
      <charset val="238"/>
    </font>
    <font>
      <sz val="18"/>
      <color indexed="8"/>
      <name val="Calibri"/>
      <family val="2"/>
      <charset val="238"/>
    </font>
    <font>
      <sz val="12"/>
      <color indexed="8"/>
      <name val="Calibri"/>
      <family val="2"/>
      <charset val="238"/>
    </font>
    <font>
      <sz val="10"/>
      <color indexed="19"/>
      <name val="Calibri"/>
      <family val="2"/>
      <charset val="238"/>
    </font>
    <font>
      <sz val="10"/>
      <name val="Arial"/>
      <family val="2"/>
      <charset val="238"/>
    </font>
    <font>
      <sz val="10"/>
      <color indexed="63"/>
      <name val="Calibri"/>
      <family val="2"/>
      <charset val="238"/>
    </font>
    <font>
      <b/>
      <sz val="11"/>
      <color indexed="8"/>
      <name val="Calibri"/>
      <family val="2"/>
      <charset val="238"/>
    </font>
    <font>
      <b/>
      <sz val="10"/>
      <color indexed="8"/>
      <name val="Calibri"/>
    </font>
    <font>
      <b/>
      <i/>
      <sz val="11"/>
      <color indexed="8"/>
      <name val="Calibri"/>
    </font>
    <font>
      <sz val="11"/>
      <color indexed="8"/>
      <name val="Calibri"/>
    </font>
    <font>
      <sz val="10"/>
      <color indexed="8"/>
      <name val="Calibri"/>
    </font>
    <font>
      <i/>
      <sz val="10"/>
      <color indexed="8"/>
      <name val="Calibri"/>
    </font>
    <font>
      <b/>
      <i/>
      <sz val="10"/>
      <color indexed="8"/>
      <name val="Calibri"/>
    </font>
    <font>
      <sz val="10"/>
      <color indexed="8"/>
      <name val="Calibri"/>
      <charset val="1"/>
    </font>
    <font>
      <b/>
      <sz val="12"/>
      <color indexed="8"/>
      <name val="Calibri"/>
    </font>
    <font>
      <b/>
      <sz val="11"/>
      <color indexed="8"/>
      <name val="Calibri"/>
    </font>
    <font>
      <sz val="10"/>
      <color indexed="8"/>
      <name val="Calibri"/>
      <family val="2"/>
      <charset val="1"/>
    </font>
    <font>
      <b/>
      <sz val="11"/>
      <color indexed="8"/>
      <name val="Calibri"/>
      <family val="2"/>
      <charset val="1"/>
    </font>
    <font>
      <b/>
      <sz val="10"/>
      <color indexed="8"/>
      <name val="Calibri"/>
      <family val="2"/>
      <charset val="1"/>
    </font>
    <font>
      <i/>
      <sz val="10"/>
      <color indexed="8"/>
      <name val="Calibri"/>
      <family val="2"/>
      <charset val="1"/>
    </font>
    <font>
      <b/>
      <i/>
      <sz val="10"/>
      <color indexed="8"/>
      <name val="Calibri"/>
      <family val="2"/>
      <charset val="1"/>
    </font>
    <font>
      <i/>
      <sz val="10"/>
      <name val="Calibri"/>
      <family val="2"/>
      <charset val="1"/>
    </font>
    <font>
      <sz val="10"/>
      <name val="Calibri"/>
      <family val="2"/>
      <charset val="1"/>
    </font>
    <font>
      <b/>
      <sz val="10"/>
      <name val="Calibri"/>
      <family val="2"/>
      <charset val="1"/>
    </font>
    <font>
      <sz val="10"/>
      <color indexed="54"/>
      <name val="Calibri"/>
      <family val="2"/>
      <charset val="1"/>
    </font>
    <font>
      <b/>
      <sz val="11"/>
      <name val="Calibri"/>
      <family val="2"/>
      <charset val="238"/>
    </font>
    <font>
      <sz val="10"/>
      <name val="Calibri"/>
      <family val="2"/>
      <charset val="238"/>
    </font>
    <font>
      <sz val="11"/>
      <color indexed="8"/>
      <name val="Calibri"/>
      <family val="2"/>
      <charset val="1"/>
    </font>
    <font>
      <u/>
      <sz val="11"/>
      <color indexed="30"/>
      <name val="Calibri"/>
      <family val="2"/>
      <charset val="1"/>
    </font>
    <font>
      <u/>
      <sz val="10"/>
      <color indexed="30"/>
      <name val="Calibri"/>
      <family val="2"/>
      <charset val="1"/>
    </font>
    <font>
      <sz val="10"/>
      <color indexed="8"/>
      <name val="Calibri"/>
      <family val="2"/>
      <charset val="238"/>
    </font>
    <font>
      <b/>
      <sz val="10"/>
      <name val="Calibri"/>
      <family val="2"/>
      <charset val="238"/>
    </font>
    <font>
      <b/>
      <i/>
      <sz val="10"/>
      <color indexed="8"/>
      <name val="Calibri"/>
      <family val="2"/>
      <charset val="238"/>
    </font>
    <font>
      <sz val="11"/>
      <color indexed="16"/>
      <name val="Calibri"/>
      <family val="2"/>
      <charset val="238"/>
    </font>
    <font>
      <u/>
      <sz val="11"/>
      <color indexed="30"/>
      <name val="Calibri"/>
      <family val="2"/>
      <charset val="238"/>
    </font>
    <font>
      <sz val="11"/>
      <color indexed="60"/>
      <name val="Calibri"/>
      <family val="2"/>
      <charset val="238"/>
    </font>
    <font>
      <u/>
      <sz val="10"/>
      <color indexed="12"/>
      <name val="Calibri"/>
      <family val="2"/>
      <charset val="1"/>
    </font>
    <font>
      <sz val="11"/>
      <color indexed="8"/>
      <name val="Calibri"/>
      <family val="2"/>
      <charset val="238"/>
    </font>
    <font>
      <sz val="10"/>
      <color theme="0"/>
      <name val="Calibri"/>
      <family val="2"/>
      <charset val="1"/>
    </font>
    <font>
      <b/>
      <sz val="10"/>
      <color theme="0"/>
      <name val="Calibri"/>
      <family val="2"/>
      <charset val="1"/>
    </font>
  </fonts>
  <fills count="17">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4"/>
      </patternFill>
    </fill>
    <fill>
      <patternFill patternType="solid">
        <fgColor indexed="46"/>
        <bgColor indexed="45"/>
      </patternFill>
    </fill>
    <fill>
      <patternFill patternType="solid">
        <fgColor indexed="10"/>
        <bgColor indexed="16"/>
      </patternFill>
    </fill>
    <fill>
      <patternFill patternType="solid">
        <fgColor indexed="42"/>
        <bgColor indexed="22"/>
      </patternFill>
    </fill>
    <fill>
      <patternFill patternType="solid">
        <fgColor indexed="26"/>
        <bgColor indexed="9"/>
      </patternFill>
    </fill>
    <fill>
      <patternFill patternType="solid">
        <fgColor indexed="45"/>
        <bgColor indexed="46"/>
      </patternFill>
    </fill>
    <fill>
      <patternFill patternType="solid">
        <fgColor indexed="43"/>
        <bgColor indexed="47"/>
      </patternFill>
    </fill>
    <fill>
      <patternFill patternType="solid">
        <fgColor indexed="27"/>
        <bgColor indexed="44"/>
      </patternFill>
    </fill>
    <fill>
      <patternFill patternType="solid">
        <fgColor indexed="22"/>
        <bgColor indexed="31"/>
      </patternFill>
    </fill>
    <fill>
      <patternFill patternType="solid">
        <fgColor indexed="41"/>
        <bgColor indexed="9"/>
      </patternFill>
    </fill>
    <fill>
      <patternFill patternType="solid">
        <fgColor indexed="47"/>
        <bgColor indexed="46"/>
      </patternFill>
    </fill>
    <fill>
      <patternFill patternType="solid">
        <fgColor indexed="13"/>
        <bgColor indexed="34"/>
      </patternFill>
    </fill>
    <fill>
      <patternFill patternType="solid">
        <fgColor indexed="44"/>
        <bgColor indexed="31"/>
      </patternFill>
    </fill>
  </fills>
  <borders count="15">
    <border>
      <left/>
      <right/>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double">
        <color indexed="8"/>
      </top>
      <bottom style="thin">
        <color indexed="8"/>
      </bottom>
      <diagonal/>
    </border>
    <border>
      <left/>
      <right/>
      <top style="thin">
        <color indexed="8"/>
      </top>
      <bottom/>
      <diagonal/>
    </border>
    <border>
      <left style="thin">
        <color indexed="8"/>
      </left>
      <right style="thin">
        <color indexed="8"/>
      </right>
      <top style="thin">
        <color indexed="8"/>
      </top>
      <bottom style="hair">
        <color indexed="8"/>
      </bottom>
      <diagonal/>
    </border>
    <border>
      <left style="hair">
        <color indexed="8"/>
      </left>
      <right style="thin">
        <color indexed="8"/>
      </right>
      <top style="thin">
        <color indexed="8"/>
      </top>
      <bottom style="thin">
        <color indexed="8"/>
      </bottom>
      <diagonal/>
    </border>
    <border>
      <left style="hair">
        <color indexed="8"/>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hair">
        <color indexed="8"/>
      </left>
      <right style="thin">
        <color indexed="8"/>
      </right>
      <top style="hair">
        <color indexed="8"/>
      </top>
      <bottom style="thin">
        <color indexed="8"/>
      </bottom>
      <diagonal/>
    </border>
    <border>
      <left style="thin">
        <color indexed="8"/>
      </left>
      <right style="thin">
        <color indexed="8"/>
      </right>
      <top style="double">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s>
  <cellStyleXfs count="23">
    <xf numFmtId="0" fontId="0" fillId="0" borderId="0"/>
    <xf numFmtId="0" fontId="34" fillId="0" borderId="0" applyNumberFormat="0" applyFill="0" applyBorder="0" applyProtection="0"/>
    <xf numFmtId="0" fontId="1" fillId="2" borderId="0" applyNumberFormat="0" applyBorder="0" applyProtection="0"/>
    <xf numFmtId="0" fontId="1" fillId="3" borderId="0" applyNumberFormat="0" applyBorder="0" applyProtection="0"/>
    <xf numFmtId="0" fontId="2" fillId="4" borderId="0" applyNumberFormat="0" applyBorder="0" applyProtection="0"/>
    <xf numFmtId="0" fontId="2" fillId="0" borderId="0" applyNumberFormat="0" applyFill="0" applyBorder="0" applyProtection="0"/>
    <xf numFmtId="0" fontId="3" fillId="5" borderId="0" applyNumberFormat="0" applyBorder="0" applyProtection="0"/>
    <xf numFmtId="0" fontId="4" fillId="6" borderId="0" applyNumberFormat="0" applyBorder="0" applyProtection="0"/>
    <xf numFmtId="0" fontId="5" fillId="0" borderId="0" applyNumberFormat="0" applyFill="0" applyBorder="0" applyProtection="0"/>
    <xf numFmtId="0" fontId="6" fillId="7" borderId="0" applyNumberFormat="0" applyBorder="0" applyProtection="0"/>
    <xf numFmtId="0" fontId="7" fillId="0" borderId="0" applyNumberFormat="0" applyFill="0" applyBorder="0" applyProtection="0"/>
    <xf numFmtId="0" fontId="8" fillId="0" borderId="0" applyNumberFormat="0" applyFill="0" applyBorder="0" applyProtection="0"/>
    <xf numFmtId="0" fontId="9" fillId="8" borderId="0" applyNumberFormat="0" applyBorder="0" applyProtection="0"/>
    <xf numFmtId="0" fontId="10" fillId="0" borderId="0"/>
    <xf numFmtId="0" fontId="11" fillId="8" borderId="1" applyNumberFormat="0" applyProtection="0"/>
    <xf numFmtId="0" fontId="43" fillId="0" borderId="0" applyNumberFormat="0" applyFill="0" applyBorder="0" applyProtection="0"/>
    <xf numFmtId="0" fontId="43" fillId="0" borderId="0" applyNumberFormat="0" applyFill="0" applyBorder="0" applyProtection="0"/>
    <xf numFmtId="0" fontId="3" fillId="0" borderId="0" applyNumberFormat="0" applyFill="0" applyBorder="0" applyProtection="0"/>
    <xf numFmtId="0" fontId="33" fillId="0" borderId="0"/>
    <xf numFmtId="0" fontId="39" fillId="9" borderId="0" applyNumberFormat="0" applyBorder="0" applyProtection="0"/>
    <xf numFmtId="164" fontId="43" fillId="0" borderId="0"/>
    <xf numFmtId="164" fontId="40" fillId="0" borderId="0"/>
    <xf numFmtId="0" fontId="41" fillId="10" borderId="0" applyBorder="0" applyProtection="0"/>
  </cellStyleXfs>
  <cellXfs count="143">
    <xf numFmtId="0" fontId="0" fillId="0" borderId="0" xfId="0"/>
    <xf numFmtId="0" fontId="0" fillId="0" borderId="0" xfId="0" applyAlignment="1">
      <alignment horizontal="left" vertical="top"/>
    </xf>
    <xf numFmtId="0" fontId="0" fillId="0" borderId="0" xfId="0" applyAlignment="1">
      <alignment vertical="center"/>
    </xf>
    <xf numFmtId="0" fontId="12" fillId="0" borderId="0" xfId="0" applyFont="1" applyAlignment="1">
      <alignment horizontal="left" vertical="center"/>
    </xf>
    <xf numFmtId="0" fontId="12" fillId="0" borderId="0" xfId="0" applyFont="1" applyAlignment="1">
      <alignment vertical="center"/>
    </xf>
    <xf numFmtId="0" fontId="0" fillId="0" borderId="0" xfId="0" applyAlignment="1">
      <alignment horizontal="left" vertical="center"/>
    </xf>
    <xf numFmtId="0" fontId="2" fillId="0" borderId="0" xfId="0" applyFont="1" applyAlignment="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8" fillId="11" borderId="2" xfId="0" applyFont="1" applyFill="1" applyBorder="1" applyAlignment="1">
      <alignment horizontal="left" vertical="center" wrapText="1"/>
    </xf>
    <xf numFmtId="0" fontId="13" fillId="11" borderId="3" xfId="0" applyFont="1" applyFill="1" applyBorder="1" applyAlignment="1">
      <alignment horizontal="left" vertical="center"/>
    </xf>
    <xf numFmtId="0" fontId="13" fillId="12" borderId="2" xfId="0" applyFont="1" applyFill="1" applyBorder="1" applyAlignment="1">
      <alignment horizontal="left" vertical="center" wrapText="1"/>
    </xf>
    <xf numFmtId="0" fontId="13" fillId="12" borderId="3" xfId="0" applyFont="1" applyFill="1" applyBorder="1" applyAlignment="1">
      <alignment horizontal="left" vertical="center"/>
    </xf>
    <xf numFmtId="0" fontId="17" fillId="0" borderId="3" xfId="0" applyFont="1" applyBorder="1" applyAlignment="1">
      <alignment horizontal="left" vertical="top" wrapText="1"/>
    </xf>
    <xf numFmtId="0" fontId="16" fillId="0" borderId="3" xfId="0" applyFont="1" applyBorder="1" applyAlignment="1">
      <alignment horizontal="left" vertical="center" wrapText="1"/>
    </xf>
    <xf numFmtId="0" fontId="17" fillId="0" borderId="2" xfId="0" applyFont="1" applyBorder="1" applyAlignment="1">
      <alignment horizontal="left" vertical="top" wrapText="1"/>
    </xf>
    <xf numFmtId="0" fontId="16" fillId="14" borderId="2" xfId="0" applyFont="1" applyFill="1" applyBorder="1" applyAlignment="1">
      <alignment horizontal="left" vertical="center" wrapText="1"/>
    </xf>
    <xf numFmtId="0" fontId="13" fillId="0" borderId="4" xfId="0" applyFont="1" applyBorder="1" applyAlignment="1">
      <alignment horizontal="left" vertical="top" wrapText="1"/>
    </xf>
    <xf numFmtId="3" fontId="13" fillId="0" borderId="4" xfId="0" applyNumberFormat="1" applyFont="1" applyBorder="1" applyAlignment="1">
      <alignment horizontal="left" vertical="center" wrapText="1"/>
    </xf>
    <xf numFmtId="0" fontId="13" fillId="4" borderId="4" xfId="0" applyFont="1" applyFill="1" applyBorder="1" applyAlignment="1">
      <alignment horizontal="center" vertical="center" wrapText="1"/>
    </xf>
    <xf numFmtId="0" fontId="16" fillId="0" borderId="0" xfId="0" applyFont="1" applyAlignment="1">
      <alignment horizontal="left" vertical="top"/>
    </xf>
    <xf numFmtId="0" fontId="13" fillId="15" borderId="3" xfId="0" applyFont="1" applyFill="1" applyBorder="1" applyAlignment="1">
      <alignment horizontal="center" vertical="center"/>
    </xf>
    <xf numFmtId="4" fontId="13" fillId="15" borderId="3" xfId="0" applyNumberFormat="1" applyFont="1" applyFill="1" applyBorder="1" applyAlignment="1">
      <alignment horizontal="center" vertical="center"/>
    </xf>
    <xf numFmtId="0" fontId="16" fillId="0" borderId="0" xfId="0" applyFont="1" applyAlignment="1">
      <alignment horizontal="left"/>
    </xf>
    <xf numFmtId="0" fontId="13" fillId="0" borderId="0" xfId="0" applyFont="1" applyAlignment="1">
      <alignment horizontal="left" vertical="top"/>
    </xf>
    <xf numFmtId="0" fontId="13" fillId="0" borderId="0" xfId="0" applyFont="1" applyAlignment="1">
      <alignment horizontal="left"/>
    </xf>
    <xf numFmtId="0" fontId="16" fillId="14" borderId="2" xfId="0" applyFont="1" applyFill="1" applyBorder="1" applyAlignment="1">
      <alignment horizontal="left" vertical="top" wrapText="1"/>
    </xf>
    <xf numFmtId="0" fontId="18" fillId="11" borderId="5" xfId="0" applyFont="1" applyFill="1" applyBorder="1" applyAlignment="1">
      <alignment horizontal="left" vertical="top" wrapText="1"/>
    </xf>
    <xf numFmtId="0" fontId="13" fillId="11" borderId="3" xfId="0" applyFont="1" applyFill="1" applyBorder="1" applyAlignment="1">
      <alignment vertical="center"/>
    </xf>
    <xf numFmtId="0" fontId="19" fillId="0" borderId="0" xfId="0" applyFont="1" applyAlignment="1">
      <alignment vertical="center" wrapText="1"/>
    </xf>
    <xf numFmtId="0" fontId="17" fillId="0" borderId="0" xfId="0" applyFont="1" applyAlignment="1">
      <alignment horizontal="left" vertical="center" wrapText="1"/>
    </xf>
    <xf numFmtId="0" fontId="18" fillId="11" borderId="2" xfId="0" applyFont="1" applyFill="1" applyBorder="1" applyAlignment="1">
      <alignment horizontal="left" vertical="top" wrapText="1"/>
    </xf>
    <xf numFmtId="164" fontId="16" fillId="0" borderId="3" xfId="0" applyNumberFormat="1" applyFont="1" applyBorder="1" applyAlignment="1">
      <alignment horizontal="left" vertical="center" wrapText="1"/>
    </xf>
    <xf numFmtId="0" fontId="16" fillId="0" borderId="3" xfId="0" applyFont="1" applyBorder="1" applyAlignment="1">
      <alignment vertical="center"/>
    </xf>
    <xf numFmtId="0" fontId="13" fillId="0" borderId="0" xfId="0" applyFont="1" applyAlignment="1">
      <alignment horizontal="center" vertical="center"/>
    </xf>
    <xf numFmtId="4" fontId="13" fillId="0" borderId="0" xfId="0" applyNumberFormat="1" applyFont="1" applyAlignment="1">
      <alignment horizontal="center" vertical="center" wrapText="1"/>
    </xf>
    <xf numFmtId="4" fontId="13" fillId="15" borderId="3" xfId="0" applyNumberFormat="1" applyFont="1" applyFill="1" applyBorder="1" applyAlignment="1">
      <alignment horizontal="center" vertical="center" wrapText="1"/>
    </xf>
    <xf numFmtId="0" fontId="0" fillId="0" borderId="0" xfId="0" applyAlignment="1">
      <alignment vertical="top"/>
    </xf>
    <xf numFmtId="0" fontId="15" fillId="0" borderId="0" xfId="0" applyFont="1" applyAlignment="1">
      <alignment vertical="center"/>
    </xf>
    <xf numFmtId="0" fontId="20" fillId="0" borderId="0" xfId="0" applyFont="1" applyAlignment="1">
      <alignment horizontal="left" vertical="center"/>
    </xf>
    <xf numFmtId="0" fontId="15" fillId="0" borderId="0" xfId="0" applyFont="1" applyAlignment="1">
      <alignment horizontal="left" vertical="top"/>
    </xf>
    <xf numFmtId="0" fontId="21" fillId="0" borderId="0" xfId="0" applyFont="1" applyAlignment="1">
      <alignment horizontal="left" vertical="center"/>
    </xf>
    <xf numFmtId="0" fontId="15" fillId="0" borderId="0" xfId="0" applyFont="1" applyAlignment="1">
      <alignment horizontal="left"/>
    </xf>
    <xf numFmtId="0" fontId="21" fillId="0" borderId="0" xfId="0" applyFont="1" applyAlignment="1">
      <alignment horizontal="left"/>
    </xf>
    <xf numFmtId="0" fontId="16" fillId="0" borderId="2" xfId="0" applyFont="1" applyBorder="1" applyAlignment="1">
      <alignment horizontal="left" vertical="center" wrapText="1"/>
    </xf>
    <xf numFmtId="0" fontId="22" fillId="0" borderId="0" xfId="0" applyFont="1" applyAlignment="1">
      <alignment horizontal="left"/>
    </xf>
    <xf numFmtId="0" fontId="22" fillId="0" borderId="0" xfId="0" applyFont="1"/>
    <xf numFmtId="0" fontId="23" fillId="0" borderId="0" xfId="0" applyFont="1" applyFill="1" applyAlignment="1">
      <alignment horizontal="left"/>
    </xf>
    <xf numFmtId="0" fontId="12" fillId="0" borderId="0" xfId="0" applyFont="1" applyAlignment="1">
      <alignment horizontal="left"/>
    </xf>
    <xf numFmtId="0" fontId="24" fillId="0" borderId="0" xfId="0" applyFont="1" applyFill="1" applyAlignment="1">
      <alignment horizontal="left"/>
    </xf>
    <xf numFmtId="0" fontId="25" fillId="0" borderId="0" xfId="0" applyFont="1" applyAlignment="1">
      <alignment horizontal="left"/>
    </xf>
    <xf numFmtId="0" fontId="26" fillId="0" borderId="0" xfId="0" applyFont="1" applyAlignment="1">
      <alignment horizontal="left"/>
    </xf>
    <xf numFmtId="0" fontId="24" fillId="0" borderId="0" xfId="0" applyFont="1" applyAlignment="1">
      <alignment horizontal="left"/>
    </xf>
    <xf numFmtId="0" fontId="27" fillId="0" borderId="0" xfId="0" applyFont="1" applyAlignment="1">
      <alignment horizontal="left"/>
    </xf>
    <xf numFmtId="0" fontId="24" fillId="0" borderId="0" xfId="0" applyFont="1"/>
    <xf numFmtId="0" fontId="28" fillId="0" borderId="0" xfId="0" applyFont="1" applyAlignment="1">
      <alignment horizontal="left"/>
    </xf>
    <xf numFmtId="0" fontId="26" fillId="11" borderId="2" xfId="0" applyFont="1" applyFill="1" applyBorder="1" applyAlignment="1">
      <alignment horizontal="left" vertical="center" wrapText="1"/>
    </xf>
    <xf numFmtId="0" fontId="24" fillId="11" borderId="3" xfId="0" applyFont="1" applyFill="1" applyBorder="1" applyAlignment="1">
      <alignment horizontal="left" vertical="center"/>
    </xf>
    <xf numFmtId="0" fontId="24" fillId="12" borderId="3" xfId="0" applyFont="1" applyFill="1" applyBorder="1" applyAlignment="1">
      <alignment horizontal="left" vertical="center" wrapText="1"/>
    </xf>
    <xf numFmtId="0" fontId="24" fillId="12" borderId="3" xfId="0" applyFont="1" applyFill="1" applyBorder="1" applyAlignment="1">
      <alignment horizontal="left" vertical="center"/>
    </xf>
    <xf numFmtId="0" fontId="24" fillId="0" borderId="0" xfId="0" applyFont="1" applyAlignment="1"/>
    <xf numFmtId="0" fontId="25" fillId="0" borderId="3" xfId="0" applyFont="1" applyBorder="1" applyAlignment="1">
      <alignment horizontal="left" vertical="top" wrapText="1"/>
    </xf>
    <xf numFmtId="0" fontId="22" fillId="0" borderId="3" xfId="0" applyFont="1" applyBorder="1" applyAlignment="1">
      <alignment horizontal="left" vertical="top" wrapText="1"/>
    </xf>
    <xf numFmtId="0" fontId="22" fillId="14" borderId="2" xfId="0" applyFont="1" applyFill="1" applyBorder="1" applyAlignment="1">
      <alignment horizontal="left" vertical="top" wrapText="1"/>
    </xf>
    <xf numFmtId="0" fontId="24" fillId="0" borderId="4" xfId="0" applyFont="1" applyFill="1" applyBorder="1" applyAlignment="1">
      <alignment horizontal="left" vertical="top" wrapText="1"/>
    </xf>
    <xf numFmtId="3" fontId="24" fillId="0" borderId="4" xfId="0" applyNumberFormat="1" applyFont="1" applyFill="1" applyBorder="1" applyAlignment="1">
      <alignment horizontal="left" vertical="top" wrapText="1"/>
    </xf>
    <xf numFmtId="0" fontId="24" fillId="16" borderId="4" xfId="0" applyFont="1" applyFill="1" applyBorder="1" applyAlignment="1">
      <alignment horizontal="center" vertical="center" wrapText="1"/>
    </xf>
    <xf numFmtId="0" fontId="24" fillId="15" borderId="3" xfId="0" applyFont="1" applyFill="1" applyBorder="1" applyAlignment="1">
      <alignment horizontal="center" vertical="center"/>
    </xf>
    <xf numFmtId="4" fontId="24" fillId="15" borderId="3" xfId="0" applyNumberFormat="1" applyFont="1" applyFill="1" applyBorder="1" applyAlignment="1">
      <alignment horizontal="center" vertical="center"/>
    </xf>
    <xf numFmtId="0" fontId="29" fillId="0" borderId="0" xfId="0" applyFont="1" applyBorder="1" applyAlignment="1">
      <alignment horizontal="left"/>
    </xf>
    <xf numFmtId="0" fontId="27" fillId="0" borderId="0" xfId="0" applyFont="1" applyBorder="1" applyAlignment="1">
      <alignment horizontal="left" wrapText="1"/>
    </xf>
    <xf numFmtId="4" fontId="29" fillId="15" borderId="3" xfId="0" applyNumberFormat="1" applyFont="1" applyFill="1" applyBorder="1" applyAlignment="1">
      <alignment horizontal="center" vertical="center" wrapText="1"/>
    </xf>
    <xf numFmtId="0" fontId="28" fillId="0" borderId="0" xfId="0" applyFont="1"/>
    <xf numFmtId="0" fontId="22" fillId="0" borderId="0" xfId="0" applyFont="1" applyFill="1" applyAlignment="1">
      <alignment horizontal="left"/>
    </xf>
    <xf numFmtId="0" fontId="24" fillId="0" borderId="0" xfId="0" applyFont="1" applyFill="1" applyBorder="1" applyAlignment="1">
      <alignment horizontal="center" vertical="center"/>
    </xf>
    <xf numFmtId="4" fontId="24" fillId="0" borderId="0" xfId="0" applyNumberFormat="1" applyFont="1" applyFill="1" applyBorder="1" applyAlignment="1">
      <alignment horizontal="center" vertical="center"/>
    </xf>
    <xf numFmtId="0" fontId="22" fillId="0" borderId="0" xfId="0" applyFont="1" applyFill="1"/>
    <xf numFmtId="0" fontId="30" fillId="0" borderId="0" xfId="0" applyFont="1"/>
    <xf numFmtId="0" fontId="24" fillId="12" borderId="2" xfId="0" applyFont="1" applyFill="1" applyBorder="1" applyAlignment="1">
      <alignment horizontal="left" vertical="center" wrapText="1"/>
    </xf>
    <xf numFmtId="0" fontId="22" fillId="0" borderId="0" xfId="0" applyFont="1" applyAlignment="1">
      <alignment wrapText="1"/>
    </xf>
    <xf numFmtId="0" fontId="31" fillId="0" borderId="0" xfId="0" applyFont="1" applyFill="1" applyAlignment="1">
      <alignment horizontal="left"/>
    </xf>
    <xf numFmtId="0" fontId="26" fillId="0" borderId="0" xfId="0" applyFont="1" applyFill="1" applyAlignment="1">
      <alignment horizontal="left"/>
    </xf>
    <xf numFmtId="0" fontId="29" fillId="0" borderId="0" xfId="0" applyFont="1" applyFill="1" applyAlignment="1">
      <alignment horizontal="left"/>
    </xf>
    <xf numFmtId="0" fontId="32" fillId="0" borderId="0" xfId="0" applyFont="1" applyFill="1" applyAlignment="1">
      <alignment horizontal="left"/>
    </xf>
    <xf numFmtId="0" fontId="24" fillId="0" borderId="0" xfId="0" applyFont="1" applyFill="1"/>
    <xf numFmtId="0" fontId="26" fillId="11" borderId="2" xfId="18" applyFont="1" applyFill="1" applyBorder="1" applyAlignment="1">
      <alignment horizontal="left" vertical="center" wrapText="1"/>
    </xf>
    <xf numFmtId="0" fontId="12" fillId="11" borderId="3" xfId="18" applyFont="1" applyFill="1" applyBorder="1" applyAlignment="1">
      <alignment horizontal="left" vertical="center"/>
    </xf>
    <xf numFmtId="0" fontId="25" fillId="0" borderId="3" xfId="18" applyFont="1" applyBorder="1" applyAlignment="1">
      <alignment horizontal="left" vertical="top" wrapText="1"/>
    </xf>
    <xf numFmtId="0" fontId="22" fillId="0" borderId="3" xfId="18" applyFont="1" applyBorder="1" applyAlignment="1">
      <alignment horizontal="left" vertical="top" wrapText="1"/>
    </xf>
    <xf numFmtId="0" fontId="25" fillId="13" borderId="3" xfId="0" applyFont="1" applyFill="1" applyBorder="1" applyAlignment="1" applyProtection="1">
      <alignment horizontal="left" vertical="top" wrapText="1"/>
      <protection locked="0"/>
    </xf>
    <xf numFmtId="0" fontId="35" fillId="0" borderId="0" xfId="1" applyNumberFormat="1" applyFont="1" applyFill="1" applyBorder="1" applyAlignment="1" applyProtection="1">
      <alignment horizontal="left"/>
    </xf>
    <xf numFmtId="0" fontId="28" fillId="0" borderId="3" xfId="18" applyFont="1" applyBorder="1" applyAlignment="1">
      <alignment horizontal="left" vertical="top" wrapText="1"/>
    </xf>
    <xf numFmtId="3" fontId="24" fillId="0" borderId="11" xfId="0" applyNumberFormat="1" applyFont="1" applyFill="1" applyBorder="1" applyAlignment="1">
      <alignment horizontal="left" vertical="top" wrapText="1"/>
    </xf>
    <xf numFmtId="4" fontId="24" fillId="16" borderId="4" xfId="0" applyNumberFormat="1" applyFont="1" applyFill="1" applyBorder="1" applyAlignment="1" applyProtection="1">
      <alignment horizontal="center" vertical="center" wrapText="1"/>
      <protection locked="0"/>
    </xf>
    <xf numFmtId="0" fontId="22" fillId="0" borderId="12" xfId="0" applyFont="1" applyBorder="1" applyAlignment="1">
      <alignment horizontal="left"/>
    </xf>
    <xf numFmtId="0" fontId="24" fillId="12" borderId="12" xfId="0" applyFont="1" applyFill="1" applyBorder="1" applyAlignment="1">
      <alignment horizontal="left" vertical="center" wrapText="1"/>
    </xf>
    <xf numFmtId="0" fontId="22" fillId="14" borderId="13" xfId="0" applyFont="1" applyFill="1" applyBorder="1" applyAlignment="1">
      <alignment horizontal="left" vertical="top" wrapText="1"/>
    </xf>
    <xf numFmtId="0" fontId="24" fillId="16" borderId="11" xfId="0" applyFont="1" applyFill="1" applyBorder="1" applyAlignment="1">
      <alignment horizontal="center" vertical="center" wrapText="1"/>
    </xf>
    <xf numFmtId="0" fontId="22" fillId="0" borderId="5" xfId="0" applyFont="1" applyBorder="1" applyAlignment="1">
      <alignment horizontal="left"/>
    </xf>
    <xf numFmtId="0" fontId="28" fillId="0" borderId="0" xfId="13" applyFont="1" applyAlignment="1">
      <alignment horizontal="left"/>
    </xf>
    <xf numFmtId="0" fontId="28" fillId="0" borderId="0" xfId="0" applyFont="1" applyFill="1" applyAlignment="1">
      <alignment horizontal="center"/>
    </xf>
    <xf numFmtId="0" fontId="24" fillId="11" borderId="3" xfId="18" applyFont="1" applyFill="1" applyBorder="1" applyAlignment="1">
      <alignment horizontal="left" vertical="center"/>
    </xf>
    <xf numFmtId="165" fontId="22" fillId="0" borderId="0" xfId="0" applyNumberFormat="1" applyFont="1" applyFill="1" applyAlignment="1">
      <alignment horizontal="left"/>
    </xf>
    <xf numFmtId="0" fontId="2" fillId="11" borderId="3" xfId="18" applyFont="1" applyFill="1" applyBorder="1" applyAlignment="1">
      <alignment horizontal="left" vertical="center"/>
    </xf>
    <xf numFmtId="0" fontId="24" fillId="0" borderId="0" xfId="0" applyFont="1" applyFill="1" applyBorder="1" applyAlignment="1">
      <alignment horizontal="left" vertical="top" wrapText="1"/>
    </xf>
    <xf numFmtId="3" fontId="24" fillId="0" borderId="0" xfId="0" applyNumberFormat="1" applyFont="1" applyFill="1" applyBorder="1" applyAlignment="1">
      <alignment horizontal="left" vertical="top" wrapText="1"/>
    </xf>
    <xf numFmtId="0" fontId="22" fillId="0" borderId="14" xfId="18" applyFont="1" applyBorder="1" applyAlignment="1">
      <alignment horizontal="left" vertical="top" wrapText="1"/>
    </xf>
    <xf numFmtId="0" fontId="22" fillId="0" borderId="0" xfId="18" applyFont="1" applyBorder="1" applyAlignment="1">
      <alignment horizontal="left" vertical="top" wrapText="1"/>
    </xf>
    <xf numFmtId="0" fontId="28" fillId="0" borderId="0" xfId="0" applyFont="1" applyFill="1" applyAlignment="1">
      <alignment horizontal="left"/>
    </xf>
    <xf numFmtId="0" fontId="24" fillId="11" borderId="2" xfId="0" applyFont="1" applyFill="1" applyBorder="1" applyAlignment="1">
      <alignment horizontal="left" vertical="center" wrapText="1"/>
    </xf>
    <xf numFmtId="0" fontId="22" fillId="0" borderId="3" xfId="18" applyFont="1" applyFill="1" applyBorder="1" applyAlignment="1">
      <alignment horizontal="left" vertical="top" wrapText="1"/>
    </xf>
    <xf numFmtId="0" fontId="28" fillId="0" borderId="0" xfId="19" applyNumberFormat="1" applyFont="1" applyFill="1" applyBorder="1" applyAlignment="1" applyProtection="1">
      <alignment horizontal="left"/>
    </xf>
    <xf numFmtId="0" fontId="35" fillId="0" borderId="0" xfId="1" applyNumberFormat="1" applyFont="1" applyFill="1" applyBorder="1" applyAlignment="1" applyProtection="1">
      <alignment horizontal="left" wrapText="1"/>
    </xf>
    <xf numFmtId="164" fontId="22" fillId="0" borderId="0" xfId="20" applyFont="1" applyAlignment="1">
      <alignment horizontal="left"/>
    </xf>
    <xf numFmtId="164" fontId="35" fillId="0" borderId="0" xfId="21" applyFont="1" applyAlignment="1">
      <alignment horizontal="left" wrapText="1"/>
    </xf>
    <xf numFmtId="0" fontId="28" fillId="0" borderId="3" xfId="18" applyFont="1" applyFill="1" applyBorder="1" applyAlignment="1">
      <alignment horizontal="left" vertical="top" wrapText="1"/>
    </xf>
    <xf numFmtId="0" fontId="35" fillId="0" borderId="0" xfId="1" applyNumberFormat="1" applyFont="1" applyFill="1" applyBorder="1" applyAlignment="1" applyProtection="1">
      <alignment wrapText="1"/>
    </xf>
    <xf numFmtId="0" fontId="35" fillId="0" borderId="0" xfId="1" applyNumberFormat="1" applyFont="1" applyFill="1" applyBorder="1" applyProtection="1"/>
    <xf numFmtId="0" fontId="28" fillId="0" borderId="0" xfId="0" applyFont="1" applyAlignment="1">
      <alignment horizontal="left" wrapText="1"/>
    </xf>
    <xf numFmtId="0" fontId="36" fillId="0" borderId="3" xfId="18" applyFont="1" applyBorder="1" applyAlignment="1">
      <alignment horizontal="left" vertical="top" wrapText="1"/>
    </xf>
    <xf numFmtId="0" fontId="24" fillId="0" borderId="0" xfId="0" applyFont="1" applyFill="1" applyAlignment="1"/>
    <xf numFmtId="164" fontId="22" fillId="0" borderId="0" xfId="20" applyFont="1" applyFill="1" applyAlignment="1">
      <alignment horizontal="left"/>
    </xf>
    <xf numFmtId="0" fontId="28" fillId="0" borderId="0" xfId="22" applyFont="1" applyFill="1" applyBorder="1" applyAlignment="1" applyProtection="1">
      <alignment horizontal="left" wrapText="1"/>
    </xf>
    <xf numFmtId="0" fontId="28" fillId="0" borderId="0" xfId="22" applyFont="1" applyFill="1" applyBorder="1" applyAlignment="1" applyProtection="1"/>
    <xf numFmtId="0" fontId="42" fillId="0" borderId="0" xfId="1" applyNumberFormat="1" applyFont="1" applyFill="1" applyBorder="1" applyAlignment="1" applyProtection="1">
      <alignment wrapText="1"/>
    </xf>
    <xf numFmtId="4" fontId="44" fillId="0" borderId="0" xfId="0" applyNumberFormat="1" applyFont="1" applyAlignment="1">
      <alignment horizontal="center"/>
    </xf>
    <xf numFmtId="4" fontId="45" fillId="0" borderId="0" xfId="0" applyNumberFormat="1" applyFont="1" applyFill="1" applyBorder="1" applyAlignment="1">
      <alignment horizontal="center" vertical="center"/>
    </xf>
    <xf numFmtId="0" fontId="13" fillId="13" borderId="2" xfId="0" applyFont="1" applyFill="1" applyBorder="1" applyAlignment="1" applyProtection="1">
      <alignment horizontal="left" vertical="center" wrapText="1"/>
      <protection locked="0"/>
    </xf>
    <xf numFmtId="4" fontId="13" fillId="4" borderId="4" xfId="0" applyNumberFormat="1" applyFont="1" applyFill="1" applyBorder="1" applyAlignment="1" applyProtection="1">
      <alignment horizontal="center" vertical="center" wrapText="1"/>
      <protection locked="0"/>
    </xf>
    <xf numFmtId="4" fontId="13" fillId="15" borderId="3" xfId="0" applyNumberFormat="1" applyFont="1" applyFill="1" applyBorder="1" applyAlignment="1" applyProtection="1">
      <alignment horizontal="center" vertical="center" wrapText="1"/>
      <protection locked="0"/>
    </xf>
    <xf numFmtId="0" fontId="22" fillId="13" borderId="3" xfId="0" applyFont="1" applyFill="1" applyBorder="1" applyAlignment="1" applyProtection="1">
      <alignment horizontal="left" vertical="top" wrapText="1"/>
      <protection locked="0"/>
    </xf>
    <xf numFmtId="0" fontId="22" fillId="13" borderId="6" xfId="0" applyFont="1" applyFill="1" applyBorder="1" applyAlignment="1" applyProtection="1">
      <alignment horizontal="left" vertical="top" wrapText="1"/>
      <protection locked="0"/>
    </xf>
    <xf numFmtId="0" fontId="22" fillId="13" borderId="2" xfId="0" applyFont="1" applyFill="1" applyBorder="1" applyAlignment="1" applyProtection="1">
      <alignment horizontal="left" vertical="top" wrapText="1"/>
      <protection locked="0"/>
    </xf>
    <xf numFmtId="0" fontId="25" fillId="13" borderId="6" xfId="0" applyFont="1" applyFill="1" applyBorder="1" applyAlignment="1" applyProtection="1">
      <alignment horizontal="left" vertical="top" wrapText="1"/>
      <protection locked="0"/>
    </xf>
    <xf numFmtId="0" fontId="25" fillId="13" borderId="7" xfId="0" applyFont="1" applyFill="1" applyBorder="1" applyAlignment="1" applyProtection="1">
      <alignment horizontal="left" vertical="top" wrapText="1"/>
      <protection locked="0"/>
    </xf>
    <xf numFmtId="0" fontId="25" fillId="13" borderId="8" xfId="0" applyFont="1" applyFill="1" applyBorder="1" applyAlignment="1" applyProtection="1">
      <alignment horizontal="left" vertical="top" wrapText="1"/>
      <protection locked="0"/>
    </xf>
    <xf numFmtId="0" fontId="25" fillId="13" borderId="9" xfId="0" applyFont="1" applyFill="1" applyBorder="1" applyAlignment="1" applyProtection="1">
      <alignment horizontal="left" vertical="top" wrapText="1"/>
      <protection locked="0"/>
    </xf>
    <xf numFmtId="0" fontId="25" fillId="13" borderId="10" xfId="0" applyFont="1" applyFill="1" applyBorder="1" applyAlignment="1" applyProtection="1">
      <alignment horizontal="left" vertical="top" wrapText="1"/>
      <protection locked="0"/>
    </xf>
    <xf numFmtId="0" fontId="22" fillId="13" borderId="9" xfId="0" applyFont="1" applyFill="1" applyBorder="1" applyAlignment="1" applyProtection="1">
      <alignment horizontal="left" vertical="top" wrapText="1"/>
      <protection locked="0"/>
    </xf>
    <xf numFmtId="0" fontId="36" fillId="0" borderId="3" xfId="0" applyFont="1" applyBorder="1" applyAlignment="1">
      <alignment horizontal="left" vertical="center" wrapText="1"/>
    </xf>
  </cellXfs>
  <cellStyles count="23">
    <cellStyle name="Accent 1 1" xfId="2" xr:uid="{00000000-0005-0000-0000-000000000000}"/>
    <cellStyle name="Accent 2 1" xfId="3" xr:uid="{00000000-0005-0000-0000-000001000000}"/>
    <cellStyle name="Accent 3 1" xfId="4" xr:uid="{00000000-0005-0000-0000-000002000000}"/>
    <cellStyle name="Accent 4" xfId="5" xr:uid="{00000000-0005-0000-0000-000003000000}"/>
    <cellStyle name="Bad 1" xfId="6" xr:uid="{00000000-0005-0000-0000-000004000000}"/>
    <cellStyle name="Error 1" xfId="7" xr:uid="{00000000-0005-0000-0000-000005000000}"/>
    <cellStyle name="Excel Built-in Bad" xfId="19" xr:uid="{00000000-0005-0000-0000-000006000000}"/>
    <cellStyle name="Excel Built-in Explanatory Text" xfId="18" xr:uid="{00000000-0005-0000-0000-000007000000}"/>
    <cellStyle name="Excel Built-in Hyperlink 1" xfId="21" xr:uid="{00000000-0005-0000-0000-000008000000}"/>
    <cellStyle name="Excel Built-in Neutral" xfId="22" xr:uid="{00000000-0005-0000-0000-000009000000}"/>
    <cellStyle name="Excel Built-in Normal" xfId="20" xr:uid="{00000000-0005-0000-0000-00000A000000}"/>
    <cellStyle name="Footnote 1" xfId="8" xr:uid="{00000000-0005-0000-0000-00000B000000}"/>
    <cellStyle name="Good 1" xfId="9" xr:uid="{00000000-0005-0000-0000-00000C000000}"/>
    <cellStyle name="Heading 1 1" xfId="10" xr:uid="{00000000-0005-0000-0000-00000D000000}"/>
    <cellStyle name="Heading 2 1" xfId="11" xr:uid="{00000000-0005-0000-0000-00000E000000}"/>
    <cellStyle name="Hypertextový odkaz" xfId="1" builtinId="8"/>
    <cellStyle name="Neutral 1" xfId="12" xr:uid="{00000000-0005-0000-0000-000010000000}"/>
    <cellStyle name="Normální" xfId="0" builtinId="0"/>
    <cellStyle name="Normální 2" xfId="13" xr:uid="{00000000-0005-0000-0000-000012000000}"/>
    <cellStyle name="Note 1" xfId="14" xr:uid="{00000000-0005-0000-0000-000013000000}"/>
    <cellStyle name="Status 1" xfId="15" xr:uid="{00000000-0005-0000-0000-000014000000}"/>
    <cellStyle name="Text 1" xfId="16" xr:uid="{00000000-0005-0000-0000-000015000000}"/>
    <cellStyle name="Warning 1" xfId="17" xr:uid="{00000000-0005-0000-0000-00001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C0000"/>
      <rgbColor rgb="0000FF00"/>
      <rgbColor rgb="000000FF"/>
      <rgbColor rgb="00FFFF00"/>
      <rgbColor rgb="00FF00FF"/>
      <rgbColor rgb="0000FFFF"/>
      <rgbColor rgb="009C0006"/>
      <rgbColor rgb="00006600"/>
      <rgbColor rgb="00000080"/>
      <rgbColor rgb="00996600"/>
      <rgbColor rgb="00800080"/>
      <rgbColor rgb="00008080"/>
      <rgbColor rgb="00D7E4BD"/>
      <rgbColor rgb="00808080"/>
      <rgbColor rgb="009999FF"/>
      <rgbColor rgb="00993366"/>
      <rgbColor rgb="00FFFFCC"/>
      <rgbColor rgb="00DCE6F2"/>
      <rgbColor rgb="00660066"/>
      <rgbColor rgb="00FF8080"/>
      <rgbColor rgb="000563C1"/>
      <rgbColor rgb="00DDDDDD"/>
      <rgbColor rgb="00000080"/>
      <rgbColor rgb="00FF00FF"/>
      <rgbColor rgb="00FFFF00"/>
      <rgbColor rgb="0000FFFF"/>
      <rgbColor rgb="00800080"/>
      <rgbColor rgb="00800000"/>
      <rgbColor rgb="00008080"/>
      <rgbColor rgb="000000FF"/>
      <rgbColor rgb="0000CCFF"/>
      <rgbColor rgb="00F2F2F2"/>
      <rgbColor rgb="00CCFFCC"/>
      <rgbColor rgb="00FFEB9C"/>
      <rgbColor rgb="00E6E0EC"/>
      <rgbColor rgb="00FFC7CE"/>
      <rgbColor rgb="00FFCCCC"/>
      <rgbColor rgb="00FCD5B5"/>
      <rgbColor rgb="003366FF"/>
      <rgbColor rgb="0033CCCC"/>
      <rgbColor rgb="0099CC00"/>
      <rgbColor rgb="00FFCC00"/>
      <rgbColor rgb="00FF9900"/>
      <rgbColor rgb="00FF6600"/>
      <rgbColor rgb="004E4D4D"/>
      <rgbColor rgb="00969696"/>
      <rgbColor rgb="00003366"/>
      <rgbColor rgb="00339966"/>
      <rgbColor rgb="00003300"/>
      <rgbColor rgb="00333300"/>
      <rgbColor rgb="009C57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95"/>
  <sheetViews>
    <sheetView topLeftCell="A37" zoomScaleNormal="100" workbookViewId="0">
      <selection activeCell="D51" sqref="D51"/>
    </sheetView>
  </sheetViews>
  <sheetFormatPr defaultColWidth="14.42578125" defaultRowHeight="15" x14ac:dyDescent="0.25"/>
  <cols>
    <col min="1" max="1" width="38.42578125" style="1" customWidth="1"/>
    <col min="2" max="2" width="89" style="2" customWidth="1"/>
    <col min="3" max="3" width="26.28515625" customWidth="1"/>
    <col min="4" max="4" width="58.42578125" customWidth="1"/>
  </cols>
  <sheetData>
    <row r="1" spans="1:4" s="2" customFormat="1" x14ac:dyDescent="0.25">
      <c r="A1" s="3" t="s">
        <v>0</v>
      </c>
      <c r="B1" s="4" t="s">
        <v>1</v>
      </c>
    </row>
    <row r="2" spans="1:4" s="2" customFormat="1" x14ac:dyDescent="0.25">
      <c r="A2" s="5"/>
    </row>
    <row r="3" spans="1:4" s="2" customFormat="1" x14ac:dyDescent="0.25">
      <c r="A3" s="6" t="s">
        <v>2</v>
      </c>
      <c r="B3" s="7"/>
      <c r="C3" s="8"/>
      <c r="D3" s="9"/>
    </row>
    <row r="4" spans="1:4" s="2" customFormat="1" x14ac:dyDescent="0.25">
      <c r="A4" s="7"/>
      <c r="B4" s="10"/>
      <c r="C4" s="7"/>
      <c r="D4" s="10"/>
    </row>
    <row r="5" spans="1:4" s="2" customFormat="1" x14ac:dyDescent="0.25">
      <c r="A5" s="11" t="s">
        <v>3</v>
      </c>
      <c r="B5" s="10"/>
      <c r="C5" s="11"/>
      <c r="D5" s="10"/>
    </row>
    <row r="6" spans="1:4" s="2" customFormat="1" x14ac:dyDescent="0.25">
      <c r="A6" s="11" t="s">
        <v>4</v>
      </c>
      <c r="B6" s="10"/>
      <c r="C6" s="11"/>
      <c r="D6" s="10"/>
    </row>
    <row r="7" spans="1:4" s="2" customFormat="1" x14ac:dyDescent="0.25">
      <c r="A7" s="11" t="s">
        <v>5</v>
      </c>
      <c r="B7" s="7"/>
      <c r="C7" s="11"/>
      <c r="D7" s="7"/>
    </row>
    <row r="8" spans="1:4" s="2" customFormat="1" x14ac:dyDescent="0.25">
      <c r="A8" s="11" t="s">
        <v>6</v>
      </c>
      <c r="B8" s="7"/>
      <c r="C8" s="11"/>
      <c r="D8" s="7"/>
    </row>
    <row r="9" spans="1:4" s="2" customFormat="1" x14ac:dyDescent="0.25">
      <c r="A9" s="11" t="s">
        <v>7</v>
      </c>
      <c r="B9" s="7"/>
      <c r="C9" s="11"/>
      <c r="D9" s="7"/>
    </row>
    <row r="10" spans="1:4" s="2" customFormat="1" x14ac:dyDescent="0.25">
      <c r="A10" s="11" t="s">
        <v>8</v>
      </c>
      <c r="B10" s="7"/>
      <c r="C10" s="11"/>
      <c r="D10" s="7"/>
    </row>
    <row r="11" spans="1:4" s="2" customFormat="1" x14ac:dyDescent="0.25">
      <c r="A11" s="11" t="s">
        <v>9</v>
      </c>
      <c r="B11" s="7"/>
      <c r="C11" s="11"/>
      <c r="D11" s="7"/>
    </row>
    <row r="12" spans="1:4" s="2" customFormat="1" x14ac:dyDescent="0.25">
      <c r="A12" s="11" t="s">
        <v>10</v>
      </c>
      <c r="B12" s="7"/>
      <c r="C12" s="11"/>
      <c r="D12" s="7"/>
    </row>
    <row r="13" spans="1:4" s="2" customFormat="1" x14ac:dyDescent="0.25">
      <c r="A13" s="10"/>
      <c r="B13" s="7"/>
      <c r="C13" s="10"/>
      <c r="D13" s="7"/>
    </row>
    <row r="14" spans="1:4" s="2" customFormat="1" x14ac:dyDescent="0.25">
      <c r="A14" s="7" t="s">
        <v>11</v>
      </c>
      <c r="B14" s="7"/>
      <c r="C14" s="7"/>
      <c r="D14" s="7"/>
    </row>
    <row r="15" spans="1:4" s="2" customFormat="1" x14ac:dyDescent="0.25">
      <c r="A15" s="12" t="s">
        <v>12</v>
      </c>
      <c r="B15" s="13" t="s">
        <v>13</v>
      </c>
      <c r="C15" s="14" t="s">
        <v>14</v>
      </c>
      <c r="D15" s="15" t="s">
        <v>15</v>
      </c>
    </row>
    <row r="16" spans="1:4" x14ac:dyDescent="0.25">
      <c r="A16" s="16" t="s">
        <v>16</v>
      </c>
      <c r="B16" s="17" t="s">
        <v>17</v>
      </c>
      <c r="C16" s="130"/>
      <c r="D16" s="130"/>
    </row>
    <row r="17" spans="1:4" x14ac:dyDescent="0.25">
      <c r="A17" s="16" t="s">
        <v>18</v>
      </c>
      <c r="B17" s="17" t="s">
        <v>19</v>
      </c>
      <c r="C17" s="130"/>
      <c r="D17" s="130"/>
    </row>
    <row r="18" spans="1:4" x14ac:dyDescent="0.25">
      <c r="A18" s="16" t="s">
        <v>20</v>
      </c>
      <c r="B18" s="17" t="s">
        <v>21</v>
      </c>
      <c r="C18" s="130"/>
      <c r="D18" s="130"/>
    </row>
    <row r="19" spans="1:4" x14ac:dyDescent="0.25">
      <c r="A19" s="16" t="s">
        <v>22</v>
      </c>
      <c r="B19" s="17" t="s">
        <v>23</v>
      </c>
      <c r="C19" s="130"/>
      <c r="D19" s="130"/>
    </row>
    <row r="20" spans="1:4" x14ac:dyDescent="0.25">
      <c r="A20" s="16" t="s">
        <v>24</v>
      </c>
      <c r="B20" s="17" t="s">
        <v>25</v>
      </c>
      <c r="C20" s="130"/>
      <c r="D20" s="130"/>
    </row>
    <row r="21" spans="1:4" x14ac:dyDescent="0.25">
      <c r="A21" s="16" t="s">
        <v>26</v>
      </c>
      <c r="B21" s="17" t="s">
        <v>27</v>
      </c>
      <c r="C21" s="130"/>
      <c r="D21" s="130"/>
    </row>
    <row r="22" spans="1:4" x14ac:dyDescent="0.25">
      <c r="A22" s="16" t="s">
        <v>28</v>
      </c>
      <c r="B22" s="17" t="s">
        <v>29</v>
      </c>
      <c r="C22" s="130"/>
      <c r="D22" s="130"/>
    </row>
    <row r="23" spans="1:4" x14ac:dyDescent="0.25">
      <c r="A23" s="16" t="s">
        <v>30</v>
      </c>
      <c r="B23" s="17" t="s">
        <v>31</v>
      </c>
      <c r="C23" s="130"/>
      <c r="D23" s="130"/>
    </row>
    <row r="24" spans="1:4" x14ac:dyDescent="0.25">
      <c r="A24" s="16" t="s">
        <v>32</v>
      </c>
      <c r="B24" s="17" t="s">
        <v>33</v>
      </c>
      <c r="C24" s="130"/>
      <c r="D24" s="130"/>
    </row>
    <row r="25" spans="1:4" x14ac:dyDescent="0.25">
      <c r="A25" s="16" t="s">
        <v>34</v>
      </c>
      <c r="B25" s="17" t="s">
        <v>35</v>
      </c>
      <c r="C25" s="130"/>
      <c r="D25" s="130"/>
    </row>
    <row r="26" spans="1:4" ht="51" x14ac:dyDescent="0.25">
      <c r="A26" s="16" t="s">
        <v>36</v>
      </c>
      <c r="B26" s="17" t="s">
        <v>37</v>
      </c>
      <c r="C26" s="130"/>
      <c r="D26" s="130"/>
    </row>
    <row r="27" spans="1:4" x14ac:dyDescent="0.25">
      <c r="A27" s="16" t="s">
        <v>38</v>
      </c>
      <c r="B27" s="17" t="s">
        <v>39</v>
      </c>
      <c r="C27" s="130"/>
      <c r="D27" s="130"/>
    </row>
    <row r="28" spans="1:4" x14ac:dyDescent="0.25">
      <c r="A28" s="16" t="s">
        <v>40</v>
      </c>
      <c r="B28" s="17" t="s">
        <v>41</v>
      </c>
      <c r="C28" s="130"/>
      <c r="D28" s="130"/>
    </row>
    <row r="29" spans="1:4" x14ac:dyDescent="0.25">
      <c r="A29" s="16" t="s">
        <v>42</v>
      </c>
      <c r="B29" s="17" t="s">
        <v>43</v>
      </c>
      <c r="C29" s="130"/>
      <c r="D29" s="130"/>
    </row>
    <row r="30" spans="1:4" x14ac:dyDescent="0.25">
      <c r="A30" s="16" t="s">
        <v>44</v>
      </c>
      <c r="B30" s="17" t="s">
        <v>45</v>
      </c>
      <c r="C30" s="130"/>
      <c r="D30" s="130"/>
    </row>
    <row r="31" spans="1:4" x14ac:dyDescent="0.25">
      <c r="A31" s="16" t="s">
        <v>46</v>
      </c>
      <c r="B31" s="17" t="s">
        <v>47</v>
      </c>
      <c r="C31" s="130"/>
      <c r="D31" s="130"/>
    </row>
    <row r="32" spans="1:4" ht="25.5" x14ac:dyDescent="0.25">
      <c r="A32" s="16" t="s">
        <v>48</v>
      </c>
      <c r="B32" s="17" t="s">
        <v>49</v>
      </c>
      <c r="C32" s="130"/>
      <c r="D32" s="130"/>
    </row>
    <row r="33" spans="1:4" x14ac:dyDescent="0.25">
      <c r="A33" s="16" t="s">
        <v>50</v>
      </c>
      <c r="B33" s="17" t="s">
        <v>51</v>
      </c>
      <c r="C33" s="130"/>
      <c r="D33" s="130"/>
    </row>
    <row r="34" spans="1:4" x14ac:dyDescent="0.25">
      <c r="A34" s="16" t="s">
        <v>52</v>
      </c>
      <c r="B34" s="17" t="s">
        <v>53</v>
      </c>
      <c r="C34" s="130"/>
      <c r="D34" s="130"/>
    </row>
    <row r="35" spans="1:4" x14ac:dyDescent="0.25">
      <c r="A35" s="16" t="s">
        <v>54</v>
      </c>
      <c r="B35" s="17" t="s">
        <v>55</v>
      </c>
      <c r="C35" s="130"/>
      <c r="D35" s="130"/>
    </row>
    <row r="36" spans="1:4" x14ac:dyDescent="0.25">
      <c r="A36" s="16" t="s">
        <v>56</v>
      </c>
      <c r="B36" s="17" t="s">
        <v>57</v>
      </c>
      <c r="C36" s="130"/>
      <c r="D36" s="130"/>
    </row>
    <row r="37" spans="1:4" x14ac:dyDescent="0.25">
      <c r="A37" s="16" t="s">
        <v>58</v>
      </c>
      <c r="B37" s="17" t="s">
        <v>59</v>
      </c>
      <c r="C37" s="130"/>
      <c r="D37" s="130"/>
    </row>
    <row r="38" spans="1:4" x14ac:dyDescent="0.25">
      <c r="A38" s="16" t="s">
        <v>60</v>
      </c>
      <c r="B38" s="17" t="s">
        <v>61</v>
      </c>
      <c r="C38" s="130"/>
      <c r="D38" s="130"/>
    </row>
    <row r="39" spans="1:4" ht="25.5" x14ac:dyDescent="0.25">
      <c r="A39" s="16" t="s">
        <v>62</v>
      </c>
      <c r="B39" s="17" t="s">
        <v>63</v>
      </c>
      <c r="C39" s="130"/>
      <c r="D39" s="130"/>
    </row>
    <row r="40" spans="1:4" x14ac:dyDescent="0.25">
      <c r="A40" s="16" t="s">
        <v>64</v>
      </c>
      <c r="B40" s="17" t="s">
        <v>65</v>
      </c>
      <c r="C40" s="130"/>
      <c r="D40" s="130"/>
    </row>
    <row r="41" spans="1:4" x14ac:dyDescent="0.25">
      <c r="A41" s="16" t="s">
        <v>66</v>
      </c>
      <c r="B41" s="17" t="s">
        <v>67</v>
      </c>
      <c r="C41" s="130"/>
      <c r="D41" s="130"/>
    </row>
    <row r="42" spans="1:4" x14ac:dyDescent="0.25">
      <c r="A42" s="16" t="s">
        <v>68</v>
      </c>
      <c r="B42" s="17" t="s">
        <v>69</v>
      </c>
      <c r="C42" s="130"/>
      <c r="D42" s="130"/>
    </row>
    <row r="43" spans="1:4" x14ac:dyDescent="0.25">
      <c r="A43" s="16" t="s">
        <v>70</v>
      </c>
      <c r="B43" s="17" t="s">
        <v>71</v>
      </c>
      <c r="C43" s="130"/>
      <c r="D43" s="130"/>
    </row>
    <row r="44" spans="1:4" x14ac:dyDescent="0.25">
      <c r="A44" s="16" t="s">
        <v>72</v>
      </c>
      <c r="B44" s="17" t="s">
        <v>73</v>
      </c>
      <c r="C44" s="130"/>
      <c r="D44" s="130"/>
    </row>
    <row r="45" spans="1:4" x14ac:dyDescent="0.25">
      <c r="A45" s="18" t="s">
        <v>74</v>
      </c>
      <c r="B45" s="17" t="s">
        <v>75</v>
      </c>
      <c r="C45" s="130"/>
      <c r="D45" s="130"/>
    </row>
    <row r="46" spans="1:4" x14ac:dyDescent="0.25">
      <c r="A46" s="18" t="s">
        <v>76</v>
      </c>
      <c r="B46" s="17" t="s">
        <v>77</v>
      </c>
      <c r="C46" s="130"/>
      <c r="D46" s="130"/>
    </row>
    <row r="47" spans="1:4" ht="38.25" x14ac:dyDescent="0.25">
      <c r="A47" s="18" t="s">
        <v>78</v>
      </c>
      <c r="B47" s="17" t="s">
        <v>79</v>
      </c>
      <c r="C47" s="130"/>
      <c r="D47" s="130"/>
    </row>
    <row r="48" spans="1:4" ht="25.5" x14ac:dyDescent="0.25">
      <c r="A48" s="18" t="s">
        <v>80</v>
      </c>
      <c r="B48" s="17" t="s">
        <v>81</v>
      </c>
      <c r="C48" s="130"/>
      <c r="D48" s="130"/>
    </row>
    <row r="49" spans="1:4" ht="63.75" x14ac:dyDescent="0.25">
      <c r="A49" s="18" t="s">
        <v>82</v>
      </c>
      <c r="B49" s="17" t="s">
        <v>83</v>
      </c>
      <c r="C49" s="130"/>
      <c r="D49" s="130"/>
    </row>
    <row r="50" spans="1:4" s="2" customFormat="1" x14ac:dyDescent="0.25">
      <c r="A50" s="19" t="s">
        <v>84</v>
      </c>
      <c r="B50" s="19" t="s">
        <v>85</v>
      </c>
      <c r="C50" s="130"/>
      <c r="D50" s="130"/>
    </row>
    <row r="51" spans="1:4" x14ac:dyDescent="0.25">
      <c r="A51" s="20" t="s">
        <v>86</v>
      </c>
      <c r="B51" s="21">
        <v>1</v>
      </c>
      <c r="C51" s="22" t="s">
        <v>87</v>
      </c>
      <c r="D51" s="131"/>
    </row>
    <row r="52" spans="1:4" x14ac:dyDescent="0.25">
      <c r="A52" s="23"/>
      <c r="B52" s="10"/>
      <c r="C52" s="24" t="s">
        <v>87</v>
      </c>
      <c r="D52" s="25">
        <f>(B51*D51)</f>
        <v>0</v>
      </c>
    </row>
    <row r="53" spans="1:4" x14ac:dyDescent="0.25">
      <c r="A53" s="23"/>
      <c r="B53" s="10"/>
      <c r="C53" s="26"/>
      <c r="D53" s="26"/>
    </row>
    <row r="54" spans="1:4" x14ac:dyDescent="0.25">
      <c r="A54" s="27" t="s">
        <v>88</v>
      </c>
      <c r="B54" s="7"/>
      <c r="C54" s="28"/>
      <c r="D54" s="28"/>
    </row>
    <row r="55" spans="1:4" s="2" customFormat="1" x14ac:dyDescent="0.25">
      <c r="A55" s="12" t="s">
        <v>89</v>
      </c>
      <c r="B55" s="13" t="s">
        <v>13</v>
      </c>
      <c r="C55" s="14" t="s">
        <v>14</v>
      </c>
      <c r="D55" s="15" t="s">
        <v>15</v>
      </c>
    </row>
    <row r="56" spans="1:4" x14ac:dyDescent="0.25">
      <c r="A56" s="16" t="s">
        <v>90</v>
      </c>
      <c r="B56" s="17" t="s">
        <v>91</v>
      </c>
      <c r="C56" s="130"/>
      <c r="D56" s="130"/>
    </row>
    <row r="57" spans="1:4" x14ac:dyDescent="0.25">
      <c r="A57" s="18" t="s">
        <v>78</v>
      </c>
      <c r="B57" s="17" t="s">
        <v>92</v>
      </c>
      <c r="C57" s="130"/>
      <c r="D57" s="130"/>
    </row>
    <row r="58" spans="1:4" x14ac:dyDescent="0.25">
      <c r="A58" s="29" t="s">
        <v>84</v>
      </c>
      <c r="B58" s="19" t="s">
        <v>85</v>
      </c>
      <c r="C58" s="130"/>
      <c r="D58" s="130"/>
    </row>
    <row r="59" spans="1:4" x14ac:dyDescent="0.25">
      <c r="A59" s="20" t="s">
        <v>86</v>
      </c>
      <c r="B59" s="21">
        <v>2</v>
      </c>
      <c r="C59" s="22" t="s">
        <v>87</v>
      </c>
      <c r="D59" s="131"/>
    </row>
    <row r="60" spans="1:4" x14ac:dyDescent="0.25">
      <c r="A60" s="23"/>
      <c r="B60" s="10"/>
      <c r="C60" s="24" t="s">
        <v>93</v>
      </c>
      <c r="D60" s="25">
        <f>(B59*D59)</f>
        <v>0</v>
      </c>
    </row>
    <row r="61" spans="1:4" x14ac:dyDescent="0.25">
      <c r="A61" s="23"/>
      <c r="B61" s="10"/>
      <c r="C61" s="26"/>
      <c r="D61" s="26"/>
    </row>
    <row r="62" spans="1:4" x14ac:dyDescent="0.25">
      <c r="A62" s="27" t="s">
        <v>94</v>
      </c>
      <c r="B62" s="7"/>
      <c r="C62" s="28"/>
      <c r="D62" s="28"/>
    </row>
    <row r="63" spans="1:4" x14ac:dyDescent="0.25">
      <c r="A63" s="30" t="s">
        <v>95</v>
      </c>
      <c r="B63" s="31" t="s">
        <v>96</v>
      </c>
      <c r="C63" s="14" t="s">
        <v>14</v>
      </c>
      <c r="D63" s="15" t="s">
        <v>15</v>
      </c>
    </row>
    <row r="64" spans="1:4" x14ac:dyDescent="0.25">
      <c r="A64" s="16" t="s">
        <v>97</v>
      </c>
      <c r="B64" s="17" t="s">
        <v>98</v>
      </c>
      <c r="C64" s="130"/>
      <c r="D64" s="130"/>
    </row>
    <row r="65" spans="1:4" x14ac:dyDescent="0.25">
      <c r="A65" s="16" t="s">
        <v>99</v>
      </c>
      <c r="B65" s="17" t="s">
        <v>100</v>
      </c>
      <c r="C65" s="130"/>
      <c r="D65" s="130"/>
    </row>
    <row r="66" spans="1:4" x14ac:dyDescent="0.25">
      <c r="A66" s="16" t="s">
        <v>101</v>
      </c>
      <c r="B66" s="17" t="s">
        <v>102</v>
      </c>
      <c r="C66" s="130"/>
      <c r="D66" s="130"/>
    </row>
    <row r="67" spans="1:4" x14ac:dyDescent="0.25">
      <c r="A67" s="16" t="s">
        <v>103</v>
      </c>
      <c r="B67" s="17" t="s">
        <v>104</v>
      </c>
      <c r="C67" s="130"/>
      <c r="D67" s="130"/>
    </row>
    <row r="68" spans="1:4" x14ac:dyDescent="0.25">
      <c r="A68" s="16" t="s">
        <v>105</v>
      </c>
      <c r="B68" s="17" t="s">
        <v>106</v>
      </c>
      <c r="C68" s="130"/>
      <c r="D68" s="130"/>
    </row>
    <row r="69" spans="1:4" x14ac:dyDescent="0.25">
      <c r="A69" s="16" t="s">
        <v>107</v>
      </c>
      <c r="B69" s="17" t="s">
        <v>108</v>
      </c>
      <c r="C69" s="130"/>
      <c r="D69" s="130"/>
    </row>
    <row r="70" spans="1:4" x14ac:dyDescent="0.25">
      <c r="A70" s="16" t="s">
        <v>109</v>
      </c>
      <c r="B70" s="17" t="s">
        <v>110</v>
      </c>
      <c r="C70" s="130"/>
      <c r="D70" s="130"/>
    </row>
    <row r="71" spans="1:4" x14ac:dyDescent="0.25">
      <c r="A71" s="16" t="s">
        <v>111</v>
      </c>
      <c r="B71" s="17" t="s">
        <v>112</v>
      </c>
      <c r="C71" s="130"/>
      <c r="D71" s="130"/>
    </row>
    <row r="72" spans="1:4" x14ac:dyDescent="0.25">
      <c r="A72" s="18" t="s">
        <v>113</v>
      </c>
      <c r="B72" s="17" t="s">
        <v>114</v>
      </c>
      <c r="C72" s="130"/>
      <c r="D72" s="130"/>
    </row>
    <row r="73" spans="1:4" ht="25.5" x14ac:dyDescent="0.25">
      <c r="A73" s="18" t="s">
        <v>78</v>
      </c>
      <c r="B73" s="32" t="s">
        <v>115</v>
      </c>
      <c r="C73" s="130"/>
      <c r="D73" s="130"/>
    </row>
    <row r="74" spans="1:4" x14ac:dyDescent="0.25">
      <c r="A74" s="29" t="s">
        <v>84</v>
      </c>
      <c r="B74" s="19" t="s">
        <v>85</v>
      </c>
      <c r="C74" s="130"/>
      <c r="D74" s="130"/>
    </row>
    <row r="75" spans="1:4" x14ac:dyDescent="0.25">
      <c r="A75" s="20" t="s">
        <v>86</v>
      </c>
      <c r="B75" s="21">
        <v>3</v>
      </c>
      <c r="C75" s="22" t="s">
        <v>87</v>
      </c>
      <c r="D75" s="131"/>
    </row>
    <row r="76" spans="1:4" x14ac:dyDescent="0.25">
      <c r="A76" s="27"/>
      <c r="B76" s="33"/>
      <c r="C76" s="24" t="s">
        <v>116</v>
      </c>
      <c r="D76" s="25">
        <f>(B75*D75)</f>
        <v>0</v>
      </c>
    </row>
    <row r="77" spans="1:4" x14ac:dyDescent="0.25">
      <c r="A77" s="23"/>
      <c r="B77" s="10"/>
      <c r="C77" s="26"/>
      <c r="D77" s="26"/>
    </row>
    <row r="78" spans="1:4" x14ac:dyDescent="0.25">
      <c r="A78" s="27" t="s">
        <v>117</v>
      </c>
      <c r="B78" s="7"/>
      <c r="C78" s="28"/>
      <c r="D78" s="28"/>
    </row>
    <row r="79" spans="1:4" x14ac:dyDescent="0.25">
      <c r="A79" s="34" t="s">
        <v>118</v>
      </c>
      <c r="B79" s="13" t="s">
        <v>13</v>
      </c>
      <c r="C79" s="14" t="s">
        <v>14</v>
      </c>
      <c r="D79" s="15" t="s">
        <v>15</v>
      </c>
    </row>
    <row r="80" spans="1:4" x14ac:dyDescent="0.25">
      <c r="A80" s="16" t="s">
        <v>119</v>
      </c>
      <c r="B80" s="35" t="s">
        <v>120</v>
      </c>
      <c r="C80" s="130"/>
      <c r="D80" s="130"/>
    </row>
    <row r="81" spans="1:4" x14ac:dyDescent="0.25">
      <c r="A81" s="16" t="s">
        <v>121</v>
      </c>
      <c r="B81" s="17" t="s">
        <v>122</v>
      </c>
      <c r="C81" s="130"/>
      <c r="D81" s="130"/>
    </row>
    <row r="82" spans="1:4" x14ac:dyDescent="0.25">
      <c r="A82" s="16" t="s">
        <v>123</v>
      </c>
      <c r="B82" s="17" t="s">
        <v>124</v>
      </c>
      <c r="C82" s="130"/>
      <c r="D82" s="130"/>
    </row>
    <row r="83" spans="1:4" ht="25.5" x14ac:dyDescent="0.25">
      <c r="A83" s="16" t="s">
        <v>125</v>
      </c>
      <c r="B83" s="17" t="s">
        <v>126</v>
      </c>
      <c r="C83" s="130"/>
      <c r="D83" s="130"/>
    </row>
    <row r="84" spans="1:4" x14ac:dyDescent="0.25">
      <c r="A84" s="16" t="s">
        <v>127</v>
      </c>
      <c r="B84" s="17" t="s">
        <v>128</v>
      </c>
      <c r="C84" s="130"/>
      <c r="D84" s="130"/>
    </row>
    <row r="85" spans="1:4" ht="25.5" x14ac:dyDescent="0.25">
      <c r="A85" s="16" t="s">
        <v>129</v>
      </c>
      <c r="B85" s="17" t="s">
        <v>130</v>
      </c>
      <c r="C85" s="130"/>
      <c r="D85" s="130"/>
    </row>
    <row r="86" spans="1:4" x14ac:dyDescent="0.25">
      <c r="A86" s="16" t="s">
        <v>131</v>
      </c>
      <c r="B86" s="17" t="s">
        <v>132</v>
      </c>
      <c r="C86" s="130"/>
      <c r="D86" s="130"/>
    </row>
    <row r="87" spans="1:4" x14ac:dyDescent="0.25">
      <c r="A87" s="16" t="s">
        <v>133</v>
      </c>
      <c r="B87" s="17" t="s">
        <v>134</v>
      </c>
      <c r="C87" s="130"/>
      <c r="D87" s="130"/>
    </row>
    <row r="88" spans="1:4" x14ac:dyDescent="0.25">
      <c r="A88" s="16" t="s">
        <v>32</v>
      </c>
      <c r="B88" s="17" t="s">
        <v>135</v>
      </c>
      <c r="C88" s="130"/>
      <c r="D88" s="130"/>
    </row>
    <row r="89" spans="1:4" x14ac:dyDescent="0.25">
      <c r="A89" s="16" t="s">
        <v>136</v>
      </c>
      <c r="B89" s="17" t="s">
        <v>73</v>
      </c>
      <c r="C89" s="130"/>
      <c r="D89" s="130"/>
    </row>
    <row r="90" spans="1:4" x14ac:dyDescent="0.25">
      <c r="A90" s="16" t="s">
        <v>76</v>
      </c>
      <c r="B90" s="17" t="s">
        <v>77</v>
      </c>
      <c r="C90" s="130"/>
      <c r="D90" s="130"/>
    </row>
    <row r="91" spans="1:4" x14ac:dyDescent="0.25">
      <c r="A91" s="16" t="s">
        <v>137</v>
      </c>
      <c r="B91" s="36" t="s">
        <v>138</v>
      </c>
      <c r="C91" s="130"/>
      <c r="D91" s="130"/>
    </row>
    <row r="92" spans="1:4" x14ac:dyDescent="0.25">
      <c r="A92" s="18" t="s">
        <v>139</v>
      </c>
      <c r="B92" s="36" t="s">
        <v>140</v>
      </c>
      <c r="C92" s="130"/>
      <c r="D92" s="130"/>
    </row>
    <row r="93" spans="1:4" ht="25.5" x14ac:dyDescent="0.25">
      <c r="A93" s="18" t="s">
        <v>78</v>
      </c>
      <c r="B93" s="17" t="s">
        <v>141</v>
      </c>
      <c r="C93" s="130"/>
      <c r="D93" s="130"/>
    </row>
    <row r="94" spans="1:4" x14ac:dyDescent="0.25">
      <c r="A94" s="29" t="s">
        <v>84</v>
      </c>
      <c r="B94" s="19" t="s">
        <v>85</v>
      </c>
      <c r="C94" s="130"/>
      <c r="D94" s="130"/>
    </row>
    <row r="95" spans="1:4" x14ac:dyDescent="0.25">
      <c r="A95" s="20" t="s">
        <v>86</v>
      </c>
      <c r="B95" s="21">
        <v>1</v>
      </c>
      <c r="C95" s="22" t="s">
        <v>87</v>
      </c>
      <c r="D95" s="131"/>
    </row>
    <row r="96" spans="1:4" x14ac:dyDescent="0.25">
      <c r="A96" s="27"/>
      <c r="B96" s="33"/>
      <c r="C96" s="24" t="s">
        <v>142</v>
      </c>
      <c r="D96" s="25">
        <f>(B95*D95)</f>
        <v>0</v>
      </c>
    </row>
    <row r="97" spans="1:4" x14ac:dyDescent="0.25">
      <c r="A97" s="27"/>
      <c r="B97" s="33"/>
      <c r="C97" s="37"/>
      <c r="D97" s="38"/>
    </row>
    <row r="98" spans="1:4" x14ac:dyDescent="0.25">
      <c r="A98" s="27" t="s">
        <v>143</v>
      </c>
      <c r="B98" s="7"/>
      <c r="C98" s="28"/>
      <c r="D98" s="28"/>
    </row>
    <row r="99" spans="1:4" x14ac:dyDescent="0.25">
      <c r="A99" s="34" t="s">
        <v>144</v>
      </c>
      <c r="B99" s="13" t="s">
        <v>13</v>
      </c>
      <c r="C99" s="14" t="s">
        <v>14</v>
      </c>
      <c r="D99" s="15" t="s">
        <v>15</v>
      </c>
    </row>
    <row r="100" spans="1:4" x14ac:dyDescent="0.25">
      <c r="A100" s="16" t="s">
        <v>145</v>
      </c>
      <c r="B100" s="17" t="s">
        <v>146</v>
      </c>
      <c r="C100" s="130"/>
      <c r="D100" s="130"/>
    </row>
    <row r="101" spans="1:4" x14ac:dyDescent="0.25">
      <c r="A101" s="18" t="s">
        <v>78</v>
      </c>
      <c r="B101" s="36" t="s">
        <v>147</v>
      </c>
      <c r="C101" s="130"/>
      <c r="D101" s="130"/>
    </row>
    <row r="102" spans="1:4" x14ac:dyDescent="0.25">
      <c r="A102" s="29" t="s">
        <v>84</v>
      </c>
      <c r="B102" s="19" t="s">
        <v>85</v>
      </c>
      <c r="C102" s="130"/>
      <c r="D102" s="130"/>
    </row>
    <row r="103" spans="1:4" x14ac:dyDescent="0.25">
      <c r="A103" s="20" t="s">
        <v>86</v>
      </c>
      <c r="B103" s="21">
        <v>1</v>
      </c>
      <c r="C103" s="22" t="s">
        <v>87</v>
      </c>
      <c r="D103" s="131"/>
    </row>
    <row r="104" spans="1:4" x14ac:dyDescent="0.25">
      <c r="A104" s="27"/>
      <c r="B104" s="33"/>
      <c r="C104" s="24" t="s">
        <v>87</v>
      </c>
      <c r="D104" s="25">
        <f>(B103*D103)</f>
        <v>0</v>
      </c>
    </row>
    <row r="105" spans="1:4" x14ac:dyDescent="0.25">
      <c r="A105" s="27"/>
      <c r="B105" s="33"/>
      <c r="C105" s="37"/>
      <c r="D105" s="38"/>
    </row>
    <row r="106" spans="1:4" x14ac:dyDescent="0.25">
      <c r="A106" s="27" t="s">
        <v>148</v>
      </c>
      <c r="B106" s="7"/>
      <c r="C106" s="28"/>
      <c r="D106" s="28"/>
    </row>
    <row r="107" spans="1:4" ht="25.5" x14ac:dyDescent="0.25">
      <c r="A107" s="34" t="s">
        <v>149</v>
      </c>
      <c r="B107" s="13" t="s">
        <v>13</v>
      </c>
      <c r="C107" s="14" t="s">
        <v>14</v>
      </c>
      <c r="D107" s="15" t="s">
        <v>15</v>
      </c>
    </row>
    <row r="108" spans="1:4" ht="25.5" x14ac:dyDescent="0.25">
      <c r="A108" s="16" t="s">
        <v>150</v>
      </c>
      <c r="B108" s="17" t="s">
        <v>151</v>
      </c>
      <c r="C108" s="130"/>
      <c r="D108" s="130"/>
    </row>
    <row r="109" spans="1:4" x14ac:dyDescent="0.25">
      <c r="A109" s="16" t="s">
        <v>152</v>
      </c>
      <c r="B109" s="17" t="s">
        <v>153</v>
      </c>
      <c r="C109" s="130"/>
      <c r="D109" s="130"/>
    </row>
    <row r="110" spans="1:4" ht="63.75" x14ac:dyDescent="0.25">
      <c r="A110" s="16" t="s">
        <v>154</v>
      </c>
      <c r="B110" s="17" t="s">
        <v>155</v>
      </c>
      <c r="C110" s="130"/>
      <c r="D110" s="130"/>
    </row>
    <row r="111" spans="1:4" x14ac:dyDescent="0.25">
      <c r="A111" s="16" t="s">
        <v>156</v>
      </c>
      <c r="B111" s="17" t="s">
        <v>157</v>
      </c>
      <c r="C111" s="130"/>
      <c r="D111" s="130"/>
    </row>
    <row r="112" spans="1:4" x14ac:dyDescent="0.25">
      <c r="A112" s="29" t="s">
        <v>84</v>
      </c>
      <c r="B112" s="19" t="s">
        <v>85</v>
      </c>
      <c r="C112" s="130"/>
      <c r="D112" s="130"/>
    </row>
    <row r="113" spans="1:4" x14ac:dyDescent="0.25">
      <c r="A113" s="20" t="s">
        <v>86</v>
      </c>
      <c r="B113" s="21">
        <v>2</v>
      </c>
      <c r="C113" s="22" t="s">
        <v>87</v>
      </c>
      <c r="D113" s="131"/>
    </row>
    <row r="114" spans="1:4" x14ac:dyDescent="0.25">
      <c r="A114" s="27"/>
      <c r="B114" s="33"/>
      <c r="C114" s="24" t="s">
        <v>93</v>
      </c>
      <c r="D114" s="25">
        <f>(B113*D113)</f>
        <v>0</v>
      </c>
    </row>
    <row r="115" spans="1:4" x14ac:dyDescent="0.25">
      <c r="A115" s="27"/>
      <c r="B115" s="33"/>
      <c r="C115" s="37"/>
      <c r="D115" s="38"/>
    </row>
    <row r="116" spans="1:4" x14ac:dyDescent="0.25">
      <c r="A116" s="27" t="s">
        <v>158</v>
      </c>
      <c r="B116" s="7"/>
      <c r="C116" s="28"/>
      <c r="D116" s="28"/>
    </row>
    <row r="117" spans="1:4" x14ac:dyDescent="0.25">
      <c r="A117" s="34" t="s">
        <v>159</v>
      </c>
      <c r="B117" s="13" t="s">
        <v>13</v>
      </c>
      <c r="C117" s="14" t="s">
        <v>14</v>
      </c>
      <c r="D117" s="15" t="s">
        <v>15</v>
      </c>
    </row>
    <row r="118" spans="1:4" x14ac:dyDescent="0.25">
      <c r="A118" s="16" t="s">
        <v>119</v>
      </c>
      <c r="B118" s="17" t="s">
        <v>160</v>
      </c>
      <c r="C118" s="130"/>
      <c r="D118" s="130"/>
    </row>
    <row r="119" spans="1:4" x14ac:dyDescent="0.25">
      <c r="A119" s="16" t="s">
        <v>161</v>
      </c>
      <c r="B119" s="17" t="s">
        <v>162</v>
      </c>
      <c r="C119" s="130"/>
      <c r="D119" s="130"/>
    </row>
    <row r="120" spans="1:4" x14ac:dyDescent="0.25">
      <c r="A120" s="18" t="s">
        <v>156</v>
      </c>
      <c r="B120" s="17" t="s">
        <v>163</v>
      </c>
      <c r="C120" s="130"/>
      <c r="D120" s="130"/>
    </row>
    <row r="121" spans="1:4" x14ac:dyDescent="0.25">
      <c r="A121" s="16" t="s">
        <v>78</v>
      </c>
      <c r="B121" s="17" t="s">
        <v>164</v>
      </c>
      <c r="C121" s="130"/>
      <c r="D121" s="130"/>
    </row>
    <row r="122" spans="1:4" x14ac:dyDescent="0.25">
      <c r="A122" s="29" t="s">
        <v>84</v>
      </c>
      <c r="B122" s="19" t="s">
        <v>85</v>
      </c>
      <c r="C122" s="130"/>
      <c r="D122" s="130"/>
    </row>
    <row r="123" spans="1:4" x14ac:dyDescent="0.25">
      <c r="A123" s="20" t="s">
        <v>86</v>
      </c>
      <c r="B123" s="21">
        <v>1</v>
      </c>
      <c r="C123" s="22" t="s">
        <v>87</v>
      </c>
      <c r="D123" s="131"/>
    </row>
    <row r="124" spans="1:4" x14ac:dyDescent="0.25">
      <c r="A124" s="27"/>
      <c r="B124" s="33"/>
      <c r="C124" s="24" t="s">
        <v>87</v>
      </c>
      <c r="D124" s="25">
        <f>(B123*D123)</f>
        <v>0</v>
      </c>
    </row>
    <row r="125" spans="1:4" x14ac:dyDescent="0.25">
      <c r="A125" s="27"/>
      <c r="B125" s="33"/>
      <c r="C125" s="37"/>
      <c r="D125" s="38"/>
    </row>
    <row r="126" spans="1:4" x14ac:dyDescent="0.25">
      <c r="A126" s="27" t="s">
        <v>165</v>
      </c>
      <c r="B126" s="7"/>
      <c r="C126" s="28"/>
      <c r="D126" s="28"/>
    </row>
    <row r="127" spans="1:4" x14ac:dyDescent="0.25">
      <c r="A127" s="34" t="s">
        <v>166</v>
      </c>
      <c r="B127" s="13" t="s">
        <v>13</v>
      </c>
      <c r="C127" s="14" t="s">
        <v>14</v>
      </c>
      <c r="D127" s="15" t="s">
        <v>15</v>
      </c>
    </row>
    <row r="128" spans="1:4" x14ac:dyDescent="0.25">
      <c r="A128" s="16" t="s">
        <v>167</v>
      </c>
      <c r="B128" s="17" t="s">
        <v>168</v>
      </c>
      <c r="C128" s="130"/>
      <c r="D128" s="130"/>
    </row>
    <row r="129" spans="1:4" x14ac:dyDescent="0.25">
      <c r="A129" s="16" t="s">
        <v>169</v>
      </c>
      <c r="B129" s="17" t="s">
        <v>170</v>
      </c>
      <c r="C129" s="130"/>
      <c r="D129" s="130"/>
    </row>
    <row r="130" spans="1:4" x14ac:dyDescent="0.25">
      <c r="A130" s="16" t="s">
        <v>32</v>
      </c>
      <c r="B130" s="17" t="s">
        <v>171</v>
      </c>
      <c r="C130" s="130"/>
      <c r="D130" s="130"/>
    </row>
    <row r="131" spans="1:4" ht="25.5" x14ac:dyDescent="0.25">
      <c r="A131" s="16" t="s">
        <v>78</v>
      </c>
      <c r="B131" s="17" t="s">
        <v>172</v>
      </c>
      <c r="C131" s="130"/>
      <c r="D131" s="130"/>
    </row>
    <row r="132" spans="1:4" x14ac:dyDescent="0.25">
      <c r="A132" s="29" t="s">
        <v>84</v>
      </c>
      <c r="B132" s="19" t="s">
        <v>85</v>
      </c>
      <c r="C132" s="130"/>
      <c r="D132" s="130"/>
    </row>
    <row r="133" spans="1:4" x14ac:dyDescent="0.25">
      <c r="A133" s="20" t="s">
        <v>86</v>
      </c>
      <c r="B133" s="21">
        <v>1</v>
      </c>
      <c r="C133" s="22" t="s">
        <v>87</v>
      </c>
      <c r="D133" s="131"/>
    </row>
    <row r="134" spans="1:4" x14ac:dyDescent="0.25">
      <c r="A134" s="27"/>
      <c r="B134" s="33"/>
      <c r="C134" s="24" t="s">
        <v>87</v>
      </c>
      <c r="D134" s="25">
        <f>(B133*D133)</f>
        <v>0</v>
      </c>
    </row>
    <row r="135" spans="1:4" x14ac:dyDescent="0.25">
      <c r="A135" s="27"/>
      <c r="B135" s="33"/>
      <c r="C135" s="37"/>
      <c r="D135" s="38"/>
    </row>
    <row r="136" spans="1:4" x14ac:dyDescent="0.25">
      <c r="A136" s="27" t="s">
        <v>173</v>
      </c>
      <c r="B136" s="7"/>
      <c r="C136" s="28"/>
      <c r="D136" s="28"/>
    </row>
    <row r="137" spans="1:4" x14ac:dyDescent="0.25">
      <c r="A137" s="34" t="s">
        <v>174</v>
      </c>
      <c r="B137" s="13" t="s">
        <v>13</v>
      </c>
      <c r="C137" s="14" t="s">
        <v>14</v>
      </c>
      <c r="D137" s="15" t="s">
        <v>15</v>
      </c>
    </row>
    <row r="138" spans="1:4" x14ac:dyDescent="0.25">
      <c r="A138" s="16" t="s">
        <v>175</v>
      </c>
      <c r="B138" s="17" t="s">
        <v>176</v>
      </c>
      <c r="C138" s="130"/>
      <c r="D138" s="130"/>
    </row>
    <row r="139" spans="1:4" x14ac:dyDescent="0.25">
      <c r="A139" s="16" t="s">
        <v>177</v>
      </c>
      <c r="B139" s="17" t="s">
        <v>178</v>
      </c>
      <c r="C139" s="130"/>
      <c r="D139" s="130"/>
    </row>
    <row r="140" spans="1:4" x14ac:dyDescent="0.25">
      <c r="A140" s="16" t="s">
        <v>156</v>
      </c>
      <c r="B140" s="17" t="s">
        <v>179</v>
      </c>
      <c r="C140" s="130"/>
      <c r="D140" s="130"/>
    </row>
    <row r="141" spans="1:4" x14ac:dyDescent="0.25">
      <c r="A141" s="29" t="s">
        <v>84</v>
      </c>
      <c r="B141" s="19" t="s">
        <v>85</v>
      </c>
      <c r="C141" s="130"/>
      <c r="D141" s="130"/>
    </row>
    <row r="142" spans="1:4" x14ac:dyDescent="0.25">
      <c r="A142" s="20" t="s">
        <v>86</v>
      </c>
      <c r="B142" s="21">
        <v>3</v>
      </c>
      <c r="C142" s="22" t="s">
        <v>87</v>
      </c>
      <c r="D142" s="131"/>
    </row>
    <row r="143" spans="1:4" x14ac:dyDescent="0.25">
      <c r="A143" s="27"/>
      <c r="B143" s="33"/>
      <c r="C143" s="24" t="s">
        <v>180</v>
      </c>
      <c r="D143" s="25">
        <f>(B142*D142)</f>
        <v>0</v>
      </c>
    </row>
    <row r="144" spans="1:4" x14ac:dyDescent="0.25">
      <c r="A144" s="27"/>
      <c r="B144" s="33"/>
      <c r="C144" s="37"/>
      <c r="D144" s="38"/>
    </row>
    <row r="145" spans="1:4" x14ac:dyDescent="0.25">
      <c r="A145" s="27" t="s">
        <v>181</v>
      </c>
      <c r="B145" s="7"/>
      <c r="C145" s="28"/>
      <c r="D145" s="28"/>
    </row>
    <row r="146" spans="1:4" x14ac:dyDescent="0.25">
      <c r="A146" s="34" t="s">
        <v>182</v>
      </c>
      <c r="B146" s="13" t="s">
        <v>13</v>
      </c>
      <c r="C146" s="14" t="s">
        <v>14</v>
      </c>
      <c r="D146" s="15" t="s">
        <v>15</v>
      </c>
    </row>
    <row r="147" spans="1:4" x14ac:dyDescent="0.25">
      <c r="A147" s="16" t="s">
        <v>97</v>
      </c>
      <c r="B147" s="17" t="s">
        <v>183</v>
      </c>
      <c r="C147" s="130"/>
      <c r="D147" s="130"/>
    </row>
    <row r="148" spans="1:4" x14ac:dyDescent="0.25">
      <c r="A148" s="16" t="s">
        <v>99</v>
      </c>
      <c r="B148" s="17" t="s">
        <v>100</v>
      </c>
      <c r="C148" s="130"/>
      <c r="D148" s="130"/>
    </row>
    <row r="149" spans="1:4" x14ac:dyDescent="0.25">
      <c r="A149" s="16" t="s">
        <v>101</v>
      </c>
      <c r="B149" s="17" t="s">
        <v>184</v>
      </c>
      <c r="C149" s="130"/>
      <c r="D149" s="130"/>
    </row>
    <row r="150" spans="1:4" x14ac:dyDescent="0.25">
      <c r="A150" s="16" t="s">
        <v>105</v>
      </c>
      <c r="B150" s="17" t="s">
        <v>185</v>
      </c>
      <c r="C150" s="130"/>
      <c r="D150" s="130"/>
    </row>
    <row r="151" spans="1:4" x14ac:dyDescent="0.25">
      <c r="A151" s="16" t="s">
        <v>109</v>
      </c>
      <c r="B151" s="17" t="s">
        <v>186</v>
      </c>
      <c r="C151" s="130"/>
      <c r="D151" s="130"/>
    </row>
    <row r="152" spans="1:4" x14ac:dyDescent="0.25">
      <c r="A152" s="16" t="s">
        <v>111</v>
      </c>
      <c r="B152" s="17" t="s">
        <v>187</v>
      </c>
      <c r="C152" s="130"/>
      <c r="D152" s="130"/>
    </row>
    <row r="153" spans="1:4" x14ac:dyDescent="0.25">
      <c r="A153" s="18" t="s">
        <v>188</v>
      </c>
      <c r="B153" s="17" t="s">
        <v>189</v>
      </c>
      <c r="C153" s="130"/>
      <c r="D153" s="130"/>
    </row>
    <row r="154" spans="1:4" x14ac:dyDescent="0.25">
      <c r="A154" s="18" t="s">
        <v>190</v>
      </c>
      <c r="B154" s="17" t="s">
        <v>191</v>
      </c>
      <c r="C154" s="130"/>
      <c r="D154" s="130"/>
    </row>
    <row r="155" spans="1:4" s="2" customFormat="1" x14ac:dyDescent="0.25">
      <c r="A155" s="18" t="s">
        <v>156</v>
      </c>
      <c r="B155" s="17" t="s">
        <v>192</v>
      </c>
      <c r="C155" s="130"/>
      <c r="D155" s="130"/>
    </row>
    <row r="156" spans="1:4" x14ac:dyDescent="0.25">
      <c r="A156" s="29" t="s">
        <v>84</v>
      </c>
      <c r="B156" s="19" t="s">
        <v>85</v>
      </c>
      <c r="C156" s="130"/>
      <c r="D156" s="130"/>
    </row>
    <row r="157" spans="1:4" x14ac:dyDescent="0.25">
      <c r="A157" s="20" t="s">
        <v>86</v>
      </c>
      <c r="B157" s="21">
        <v>4</v>
      </c>
      <c r="C157" s="22" t="s">
        <v>87</v>
      </c>
      <c r="D157" s="131"/>
    </row>
    <row r="158" spans="1:4" x14ac:dyDescent="0.25">
      <c r="A158" s="27"/>
      <c r="B158" s="33"/>
      <c r="C158" s="24" t="s">
        <v>193</v>
      </c>
      <c r="D158" s="25">
        <f>(B157*D157)</f>
        <v>0</v>
      </c>
    </row>
    <row r="159" spans="1:4" x14ac:dyDescent="0.25">
      <c r="A159" s="27"/>
      <c r="B159" s="33"/>
      <c r="C159" s="37"/>
      <c r="D159" s="38"/>
    </row>
    <row r="160" spans="1:4" x14ac:dyDescent="0.25">
      <c r="A160" s="27" t="s">
        <v>194</v>
      </c>
      <c r="B160" s="7"/>
      <c r="C160" s="28"/>
      <c r="D160" s="28"/>
    </row>
    <row r="161" spans="1:4" x14ac:dyDescent="0.25">
      <c r="A161" s="34" t="s">
        <v>195</v>
      </c>
      <c r="B161" s="13" t="s">
        <v>13</v>
      </c>
      <c r="C161" s="14" t="s">
        <v>14</v>
      </c>
      <c r="D161" s="15" t="s">
        <v>15</v>
      </c>
    </row>
    <row r="162" spans="1:4" ht="51" x14ac:dyDescent="0.25">
      <c r="A162" s="16" t="s">
        <v>196</v>
      </c>
      <c r="B162" s="17" t="s">
        <v>197</v>
      </c>
      <c r="C162" s="130"/>
      <c r="D162" s="130"/>
    </row>
    <row r="163" spans="1:4" x14ac:dyDescent="0.25">
      <c r="A163" s="16" t="s">
        <v>156</v>
      </c>
      <c r="B163" s="17" t="s">
        <v>198</v>
      </c>
      <c r="C163" s="130"/>
      <c r="D163" s="130"/>
    </row>
    <row r="164" spans="1:4" x14ac:dyDescent="0.25">
      <c r="A164" s="18" t="s">
        <v>119</v>
      </c>
      <c r="B164" s="17" t="s">
        <v>199</v>
      </c>
      <c r="C164" s="130"/>
      <c r="D164" s="130"/>
    </row>
    <row r="165" spans="1:4" ht="25.5" x14ac:dyDescent="0.25">
      <c r="A165" s="18" t="s">
        <v>78</v>
      </c>
      <c r="B165" s="17" t="s">
        <v>200</v>
      </c>
      <c r="C165" s="130"/>
      <c r="D165" s="130"/>
    </row>
    <row r="166" spans="1:4" x14ac:dyDescent="0.25">
      <c r="A166" s="29" t="s">
        <v>84</v>
      </c>
      <c r="B166" s="19" t="s">
        <v>85</v>
      </c>
      <c r="C166" s="130"/>
      <c r="D166" s="130"/>
    </row>
    <row r="167" spans="1:4" x14ac:dyDescent="0.25">
      <c r="A167" s="20" t="s">
        <v>86</v>
      </c>
      <c r="B167" s="21">
        <v>1</v>
      </c>
      <c r="C167" s="22" t="s">
        <v>87</v>
      </c>
      <c r="D167" s="131"/>
    </row>
    <row r="168" spans="1:4" x14ac:dyDescent="0.25">
      <c r="A168" s="27"/>
      <c r="B168" s="33"/>
      <c r="C168" s="24" t="s">
        <v>87</v>
      </c>
      <c r="D168" s="25">
        <f>(B167*D167)</f>
        <v>0</v>
      </c>
    </row>
    <row r="169" spans="1:4" x14ac:dyDescent="0.25">
      <c r="A169" s="27"/>
      <c r="B169" s="33"/>
      <c r="C169" s="37"/>
      <c r="D169" s="38"/>
    </row>
    <row r="170" spans="1:4" x14ac:dyDescent="0.25">
      <c r="A170" s="27" t="s">
        <v>201</v>
      </c>
      <c r="B170" s="7"/>
      <c r="C170" s="28"/>
      <c r="D170" s="28"/>
    </row>
    <row r="171" spans="1:4" x14ac:dyDescent="0.25">
      <c r="A171" s="34" t="s">
        <v>202</v>
      </c>
      <c r="B171" s="13" t="s">
        <v>13</v>
      </c>
      <c r="C171" s="14" t="s">
        <v>14</v>
      </c>
      <c r="D171" s="15" t="s">
        <v>15</v>
      </c>
    </row>
    <row r="172" spans="1:4" ht="76.5" x14ac:dyDescent="0.25">
      <c r="A172" s="18" t="s">
        <v>203</v>
      </c>
      <c r="B172" s="17" t="s">
        <v>204</v>
      </c>
      <c r="C172" s="130"/>
      <c r="D172" s="130"/>
    </row>
    <row r="173" spans="1:4" ht="25.5" x14ac:dyDescent="0.25">
      <c r="A173" s="16" t="s">
        <v>205</v>
      </c>
      <c r="B173" s="17" t="s">
        <v>206</v>
      </c>
      <c r="C173" s="130"/>
      <c r="D173" s="130"/>
    </row>
    <row r="174" spans="1:4" s="2" customFormat="1" ht="25.5" x14ac:dyDescent="0.25">
      <c r="A174" s="18" t="s">
        <v>207</v>
      </c>
      <c r="B174" s="17" t="s">
        <v>208</v>
      </c>
      <c r="C174" s="130"/>
      <c r="D174" s="130"/>
    </row>
    <row r="175" spans="1:4" x14ac:dyDescent="0.25">
      <c r="A175" s="16" t="s">
        <v>156</v>
      </c>
      <c r="B175" s="17" t="s">
        <v>209</v>
      </c>
      <c r="C175" s="130"/>
      <c r="D175" s="130"/>
    </row>
    <row r="176" spans="1:4" x14ac:dyDescent="0.25">
      <c r="A176" s="29" t="s">
        <v>84</v>
      </c>
      <c r="B176" s="19" t="s">
        <v>85</v>
      </c>
      <c r="C176" s="130"/>
      <c r="D176" s="130"/>
    </row>
    <row r="177" spans="1:4" x14ac:dyDescent="0.25">
      <c r="A177" s="20" t="s">
        <v>86</v>
      </c>
      <c r="B177" s="21">
        <v>1</v>
      </c>
      <c r="C177" s="22" t="s">
        <v>87</v>
      </c>
      <c r="D177" s="131"/>
    </row>
    <row r="178" spans="1:4" x14ac:dyDescent="0.25">
      <c r="A178" s="27"/>
      <c r="B178" s="33"/>
      <c r="C178" s="24" t="s">
        <v>87</v>
      </c>
      <c r="D178" s="25">
        <f>(B177*D177)</f>
        <v>0</v>
      </c>
    </row>
    <row r="179" spans="1:4" x14ac:dyDescent="0.25">
      <c r="A179" s="27"/>
      <c r="B179" s="33"/>
      <c r="C179" s="37"/>
      <c r="D179" s="38"/>
    </row>
    <row r="180" spans="1:4" x14ac:dyDescent="0.25">
      <c r="A180" s="27" t="s">
        <v>210</v>
      </c>
      <c r="B180" s="7"/>
      <c r="C180" s="28"/>
      <c r="D180" s="28"/>
    </row>
    <row r="181" spans="1:4" ht="25.5" x14ac:dyDescent="0.25">
      <c r="A181" s="12" t="s">
        <v>211</v>
      </c>
      <c r="B181" s="13" t="s">
        <v>13</v>
      </c>
      <c r="C181" s="14" t="s">
        <v>14</v>
      </c>
      <c r="D181" s="15" t="s">
        <v>15</v>
      </c>
    </row>
    <row r="182" spans="1:4" x14ac:dyDescent="0.25">
      <c r="A182" s="18" t="s">
        <v>119</v>
      </c>
      <c r="B182" s="17" t="s">
        <v>212</v>
      </c>
      <c r="C182" s="130"/>
      <c r="D182" s="130"/>
    </row>
    <row r="183" spans="1:4" x14ac:dyDescent="0.25">
      <c r="A183" s="18" t="s">
        <v>109</v>
      </c>
      <c r="B183" s="17" t="s">
        <v>213</v>
      </c>
      <c r="C183" s="130"/>
      <c r="D183" s="130"/>
    </row>
    <row r="184" spans="1:4" ht="38.25" x14ac:dyDescent="0.25">
      <c r="A184" s="18" t="s">
        <v>214</v>
      </c>
      <c r="B184" s="17" t="s">
        <v>215</v>
      </c>
      <c r="C184" s="130"/>
      <c r="D184" s="130"/>
    </row>
    <row r="185" spans="1:4" ht="25.5" x14ac:dyDescent="0.25">
      <c r="A185" s="18" t="s">
        <v>216</v>
      </c>
      <c r="B185" s="17" t="s">
        <v>217</v>
      </c>
      <c r="C185" s="130"/>
      <c r="D185" s="130"/>
    </row>
    <row r="186" spans="1:4" x14ac:dyDescent="0.25">
      <c r="A186" s="16" t="s">
        <v>156</v>
      </c>
      <c r="B186" s="142" t="s">
        <v>218</v>
      </c>
      <c r="C186" s="130"/>
      <c r="D186" s="130"/>
    </row>
    <row r="187" spans="1:4" ht="25.5" x14ac:dyDescent="0.25">
      <c r="A187" s="18" t="s">
        <v>78</v>
      </c>
      <c r="B187" s="17" t="s">
        <v>219</v>
      </c>
      <c r="C187" s="130"/>
      <c r="D187" s="130"/>
    </row>
    <row r="188" spans="1:4" ht="38.25" x14ac:dyDescent="0.25">
      <c r="A188" s="16" t="s">
        <v>82</v>
      </c>
      <c r="B188" s="17" t="s">
        <v>220</v>
      </c>
      <c r="C188" s="130"/>
      <c r="D188" s="130"/>
    </row>
    <row r="189" spans="1:4" ht="25.5" x14ac:dyDescent="0.25">
      <c r="A189" s="18" t="s">
        <v>221</v>
      </c>
      <c r="B189" s="17" t="s">
        <v>222</v>
      </c>
      <c r="C189" s="130"/>
      <c r="D189" s="130"/>
    </row>
    <row r="190" spans="1:4" x14ac:dyDescent="0.25">
      <c r="A190" s="29" t="s">
        <v>84</v>
      </c>
      <c r="B190" s="19" t="s">
        <v>85</v>
      </c>
      <c r="C190" s="130"/>
      <c r="D190" s="130"/>
    </row>
    <row r="191" spans="1:4" x14ac:dyDescent="0.25">
      <c r="A191" s="20" t="s">
        <v>86</v>
      </c>
      <c r="B191" s="21">
        <v>1</v>
      </c>
      <c r="C191" s="22" t="s">
        <v>87</v>
      </c>
      <c r="D191" s="131"/>
    </row>
    <row r="192" spans="1:4" x14ac:dyDescent="0.25">
      <c r="A192" s="27"/>
      <c r="B192" s="33"/>
      <c r="C192" s="24" t="s">
        <v>87</v>
      </c>
      <c r="D192" s="25">
        <f>(B191*D191)</f>
        <v>0</v>
      </c>
    </row>
    <row r="193" spans="1:4" x14ac:dyDescent="0.25">
      <c r="A193" s="23"/>
      <c r="B193" s="10"/>
      <c r="C193" s="26"/>
      <c r="D193" s="26"/>
    </row>
    <row r="194" spans="1:4" x14ac:dyDescent="0.25">
      <c r="A194" s="23"/>
      <c r="B194" s="10"/>
      <c r="C194" s="39" t="s">
        <v>223</v>
      </c>
      <c r="D194" s="39">
        <f>SUM(D52,D60,D76,D96,D104,D114,D124,D134,D143,D158,D168,D178,D192)</f>
        <v>0</v>
      </c>
    </row>
    <row r="195" spans="1:4" x14ac:dyDescent="0.25">
      <c r="A195" s="23"/>
      <c r="B195" s="10"/>
      <c r="C195" s="26"/>
      <c r="D195" s="26"/>
    </row>
  </sheetData>
  <sheetProtection algorithmName="SHA-512" hashValue="PBfBKwI0Hy78pbjUC2bsIEnkJCvsx/lZIXB3ss48OEca65v7Rmd1jLYBgLuqQl7zJaJvFaItGqEW/QUZRFPPKw==" saltValue="VHOqqjybwftqbeSJ9MhsWg==" spinCount="100000" sheet="1"/>
  <pageMargins left="0.25" right="0.25" top="0.75" bottom="0.75" header="0.3" footer="0.3"/>
  <pageSetup paperSize="9" scale="67" firstPageNumber="0" fitToHeight="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89"/>
  <sheetViews>
    <sheetView topLeftCell="A61" zoomScaleNormal="100" workbookViewId="0">
      <selection activeCell="D90" sqref="D90"/>
    </sheetView>
  </sheetViews>
  <sheetFormatPr defaultColWidth="14.42578125" defaultRowHeight="15" x14ac:dyDescent="0.25"/>
  <cols>
    <col min="1" max="1" width="45" style="40" customWidth="1"/>
    <col min="2" max="2" width="61.85546875" style="2" customWidth="1"/>
    <col min="3" max="3" width="25.28515625" customWidth="1"/>
    <col min="4" max="4" width="58.42578125" customWidth="1"/>
  </cols>
  <sheetData>
    <row r="1" spans="1:4" s="2" customFormat="1" x14ac:dyDescent="0.25">
      <c r="A1" s="4" t="s">
        <v>0</v>
      </c>
      <c r="B1" s="4" t="s">
        <v>1</v>
      </c>
      <c r="C1" s="41"/>
      <c r="D1" s="41"/>
    </row>
    <row r="2" spans="1:4" s="2" customFormat="1" x14ac:dyDescent="0.25">
      <c r="A2" s="41"/>
      <c r="B2" s="41"/>
      <c r="C2" s="41"/>
      <c r="D2" s="41"/>
    </row>
    <row r="3" spans="1:4" s="2" customFormat="1" x14ac:dyDescent="0.25">
      <c r="A3" s="6" t="s">
        <v>224</v>
      </c>
      <c r="B3" s="7"/>
      <c r="C3" s="8"/>
      <c r="D3" s="9"/>
    </row>
    <row r="4" spans="1:4" s="2" customFormat="1" ht="15.75" x14ac:dyDescent="0.25">
      <c r="A4" s="42"/>
      <c r="B4" s="10"/>
      <c r="C4" s="42"/>
      <c r="D4" s="10"/>
    </row>
    <row r="5" spans="1:4" s="2" customFormat="1" x14ac:dyDescent="0.25">
      <c r="A5" s="11" t="s">
        <v>3</v>
      </c>
      <c r="B5" s="10"/>
      <c r="C5" s="11"/>
      <c r="D5" s="10"/>
    </row>
    <row r="6" spans="1:4" s="2" customFormat="1" x14ac:dyDescent="0.25">
      <c r="A6" s="11" t="s">
        <v>4</v>
      </c>
      <c r="B6" s="10"/>
      <c r="C6" s="11"/>
      <c r="D6" s="10"/>
    </row>
    <row r="7" spans="1:4" s="2" customFormat="1" x14ac:dyDescent="0.25">
      <c r="A7" s="11" t="s">
        <v>5</v>
      </c>
      <c r="B7" s="7"/>
      <c r="C7" s="11"/>
      <c r="D7" s="7"/>
    </row>
    <row r="8" spans="1:4" s="2" customFormat="1" x14ac:dyDescent="0.25">
      <c r="A8" s="11" t="s">
        <v>6</v>
      </c>
      <c r="B8" s="7"/>
      <c r="C8" s="11"/>
      <c r="D8" s="7"/>
    </row>
    <row r="9" spans="1:4" s="2" customFormat="1" x14ac:dyDescent="0.25">
      <c r="A9" s="11" t="s">
        <v>7</v>
      </c>
      <c r="B9" s="7"/>
      <c r="C9" s="11"/>
      <c r="D9" s="7"/>
    </row>
    <row r="10" spans="1:4" s="2" customFormat="1" x14ac:dyDescent="0.25">
      <c r="A10" s="11" t="s">
        <v>8</v>
      </c>
      <c r="B10" s="7"/>
      <c r="C10" s="11"/>
      <c r="D10" s="7"/>
    </row>
    <row r="11" spans="1:4" s="2" customFormat="1" x14ac:dyDescent="0.25">
      <c r="A11" s="11" t="s">
        <v>9</v>
      </c>
      <c r="B11" s="7"/>
      <c r="C11" s="11"/>
      <c r="D11" s="7"/>
    </row>
    <row r="12" spans="1:4" s="2" customFormat="1" x14ac:dyDescent="0.25">
      <c r="A12" s="11" t="s">
        <v>10</v>
      </c>
      <c r="B12" s="7"/>
      <c r="C12" s="11"/>
      <c r="D12" s="7"/>
    </row>
    <row r="13" spans="1:4" x14ac:dyDescent="0.25">
      <c r="A13" s="43"/>
      <c r="B13" s="44"/>
      <c r="C13" s="45"/>
      <c r="D13" s="46"/>
    </row>
    <row r="14" spans="1:4" x14ac:dyDescent="0.25">
      <c r="A14" s="27" t="s">
        <v>11</v>
      </c>
      <c r="B14" s="7"/>
      <c r="C14" s="46"/>
      <c r="D14" s="28"/>
    </row>
    <row r="15" spans="1:4" x14ac:dyDescent="0.25">
      <c r="A15" s="34" t="s">
        <v>225</v>
      </c>
      <c r="B15" s="13" t="s">
        <v>13</v>
      </c>
      <c r="C15" s="14" t="s">
        <v>14</v>
      </c>
      <c r="D15" s="15" t="s">
        <v>15</v>
      </c>
    </row>
    <row r="16" spans="1:4" x14ac:dyDescent="0.25">
      <c r="A16" s="16" t="s">
        <v>226</v>
      </c>
      <c r="B16" s="17" t="s">
        <v>227</v>
      </c>
      <c r="C16" s="130"/>
      <c r="D16" s="130"/>
    </row>
    <row r="17" spans="1:4" ht="25.5" x14ac:dyDescent="0.25">
      <c r="A17" s="16" t="s">
        <v>228</v>
      </c>
      <c r="B17" s="17" t="s">
        <v>229</v>
      </c>
      <c r="C17" s="130"/>
      <c r="D17" s="130"/>
    </row>
    <row r="18" spans="1:4" x14ac:dyDescent="0.25">
      <c r="A18" s="16" t="s">
        <v>230</v>
      </c>
      <c r="B18" s="17" t="s">
        <v>231</v>
      </c>
      <c r="C18" s="130"/>
      <c r="D18" s="130"/>
    </row>
    <row r="19" spans="1:4" ht="25.5" x14ac:dyDescent="0.25">
      <c r="A19" s="16" t="s">
        <v>232</v>
      </c>
      <c r="B19" s="17" t="s">
        <v>233</v>
      </c>
      <c r="C19" s="130"/>
      <c r="D19" s="130"/>
    </row>
    <row r="20" spans="1:4" x14ac:dyDescent="0.25">
      <c r="A20" s="16" t="s">
        <v>234</v>
      </c>
      <c r="B20" s="17">
        <v>2</v>
      </c>
      <c r="C20" s="130"/>
      <c r="D20" s="130"/>
    </row>
    <row r="21" spans="1:4" x14ac:dyDescent="0.25">
      <c r="A21" s="16" t="s">
        <v>235</v>
      </c>
      <c r="B21" s="17" t="s">
        <v>236</v>
      </c>
      <c r="C21" s="130"/>
      <c r="D21" s="130"/>
    </row>
    <row r="22" spans="1:4" x14ac:dyDescent="0.25">
      <c r="A22" s="16" t="s">
        <v>237</v>
      </c>
      <c r="B22" s="17" t="s">
        <v>238</v>
      </c>
      <c r="C22" s="130"/>
      <c r="D22" s="130"/>
    </row>
    <row r="23" spans="1:4" x14ac:dyDescent="0.25">
      <c r="A23" s="16" t="s">
        <v>239</v>
      </c>
      <c r="B23" s="17" t="s">
        <v>240</v>
      </c>
      <c r="C23" s="130"/>
      <c r="D23" s="130"/>
    </row>
    <row r="24" spans="1:4" x14ac:dyDescent="0.25">
      <c r="A24" s="16" t="s">
        <v>241</v>
      </c>
      <c r="B24" s="17" t="s">
        <v>242</v>
      </c>
      <c r="C24" s="130"/>
      <c r="D24" s="130"/>
    </row>
    <row r="25" spans="1:4" x14ac:dyDescent="0.25">
      <c r="A25" s="16" t="s">
        <v>243</v>
      </c>
      <c r="B25" s="17" t="s">
        <v>244</v>
      </c>
      <c r="C25" s="130"/>
      <c r="D25" s="130"/>
    </row>
    <row r="26" spans="1:4" ht="25.5" x14ac:dyDescent="0.25">
      <c r="A26" s="16" t="s">
        <v>245</v>
      </c>
      <c r="B26" s="17" t="s">
        <v>246</v>
      </c>
      <c r="C26" s="130"/>
      <c r="D26" s="130"/>
    </row>
    <row r="27" spans="1:4" x14ac:dyDescent="0.25">
      <c r="A27" s="16" t="s">
        <v>247</v>
      </c>
      <c r="B27" s="17" t="s">
        <v>248</v>
      </c>
      <c r="C27" s="130"/>
      <c r="D27" s="130"/>
    </row>
    <row r="28" spans="1:4" x14ac:dyDescent="0.25">
      <c r="A28" s="16" t="s">
        <v>249</v>
      </c>
      <c r="B28" s="17" t="s">
        <v>250</v>
      </c>
      <c r="C28" s="130"/>
      <c r="D28" s="130"/>
    </row>
    <row r="29" spans="1:4" ht="25.5" x14ac:dyDescent="0.25">
      <c r="A29" s="16" t="s">
        <v>251</v>
      </c>
      <c r="B29" s="17" t="s">
        <v>252</v>
      </c>
      <c r="C29" s="130"/>
      <c r="D29" s="130"/>
    </row>
    <row r="30" spans="1:4" x14ac:dyDescent="0.25">
      <c r="A30" s="29" t="s">
        <v>84</v>
      </c>
      <c r="B30" s="19" t="s">
        <v>85</v>
      </c>
      <c r="C30" s="130"/>
      <c r="D30" s="130"/>
    </row>
    <row r="31" spans="1:4" x14ac:dyDescent="0.25">
      <c r="A31" s="20" t="s">
        <v>86</v>
      </c>
      <c r="B31" s="21">
        <v>9</v>
      </c>
      <c r="C31" s="22" t="s">
        <v>87</v>
      </c>
      <c r="D31" s="131"/>
    </row>
    <row r="32" spans="1:4" x14ac:dyDescent="0.25">
      <c r="A32" s="23"/>
      <c r="B32" s="10"/>
      <c r="C32" s="24" t="s">
        <v>253</v>
      </c>
      <c r="D32" s="25">
        <f>(B31*D31)</f>
        <v>0</v>
      </c>
    </row>
    <row r="33" spans="1:4" x14ac:dyDescent="0.25">
      <c r="A33" s="23"/>
      <c r="B33" s="10"/>
      <c r="C33" s="26"/>
      <c r="D33" s="26"/>
    </row>
    <row r="34" spans="1:4" x14ac:dyDescent="0.25">
      <c r="A34" s="27" t="s">
        <v>88</v>
      </c>
      <c r="B34" s="7"/>
      <c r="C34" s="46"/>
      <c r="D34" s="28"/>
    </row>
    <row r="35" spans="1:4" x14ac:dyDescent="0.25">
      <c r="A35" s="34" t="s">
        <v>254</v>
      </c>
      <c r="B35" s="13" t="s">
        <v>13</v>
      </c>
      <c r="C35" s="14" t="s">
        <v>14</v>
      </c>
      <c r="D35" s="15" t="s">
        <v>15</v>
      </c>
    </row>
    <row r="36" spans="1:4" ht="25.5" x14ac:dyDescent="0.25">
      <c r="A36" s="16" t="s">
        <v>119</v>
      </c>
      <c r="B36" s="17" t="s">
        <v>255</v>
      </c>
      <c r="C36" s="130"/>
      <c r="D36" s="130"/>
    </row>
    <row r="37" spans="1:4" ht="25.5" x14ac:dyDescent="0.25">
      <c r="A37" s="16" t="s">
        <v>256</v>
      </c>
      <c r="B37" s="17" t="s">
        <v>257</v>
      </c>
      <c r="C37" s="130"/>
      <c r="D37" s="130"/>
    </row>
    <row r="38" spans="1:4" x14ac:dyDescent="0.25">
      <c r="A38" s="16" t="s">
        <v>258</v>
      </c>
      <c r="B38" s="17" t="s">
        <v>259</v>
      </c>
      <c r="C38" s="130"/>
      <c r="D38" s="130"/>
    </row>
    <row r="39" spans="1:4" x14ac:dyDescent="0.25">
      <c r="A39" s="18" t="s">
        <v>247</v>
      </c>
      <c r="B39" s="17" t="s">
        <v>248</v>
      </c>
      <c r="C39" s="130"/>
      <c r="D39" s="130"/>
    </row>
    <row r="40" spans="1:4" x14ac:dyDescent="0.25">
      <c r="A40" s="18" t="s">
        <v>78</v>
      </c>
      <c r="B40" s="17" t="s">
        <v>260</v>
      </c>
      <c r="C40" s="130"/>
      <c r="D40" s="130"/>
    </row>
    <row r="41" spans="1:4" x14ac:dyDescent="0.25">
      <c r="A41" s="29" t="s">
        <v>84</v>
      </c>
      <c r="B41" s="19" t="s">
        <v>85</v>
      </c>
      <c r="C41" s="130"/>
      <c r="D41" s="130"/>
    </row>
    <row r="42" spans="1:4" x14ac:dyDescent="0.25">
      <c r="A42" s="20" t="s">
        <v>86</v>
      </c>
      <c r="B42" s="21">
        <v>4</v>
      </c>
      <c r="C42" s="22" t="s">
        <v>87</v>
      </c>
      <c r="D42" s="131"/>
    </row>
    <row r="43" spans="1:4" x14ac:dyDescent="0.25">
      <c r="A43" s="23"/>
      <c r="B43" s="10"/>
      <c r="C43" s="24" t="s">
        <v>193</v>
      </c>
      <c r="D43" s="25">
        <f>(B42*D42)</f>
        <v>0</v>
      </c>
    </row>
    <row r="44" spans="1:4" x14ac:dyDescent="0.25">
      <c r="A44" s="23"/>
      <c r="B44" s="10"/>
      <c r="C44" s="26"/>
      <c r="D44" s="26"/>
    </row>
    <row r="45" spans="1:4" x14ac:dyDescent="0.25">
      <c r="A45" s="27" t="s">
        <v>94</v>
      </c>
      <c r="B45" s="7"/>
      <c r="C45" s="46"/>
      <c r="D45" s="28"/>
    </row>
    <row r="46" spans="1:4" x14ac:dyDescent="0.25">
      <c r="A46" s="34" t="s">
        <v>261</v>
      </c>
      <c r="B46" s="13" t="s">
        <v>13</v>
      </c>
      <c r="C46" s="14" t="s">
        <v>14</v>
      </c>
      <c r="D46" s="15" t="s">
        <v>15</v>
      </c>
    </row>
    <row r="47" spans="1:4" x14ac:dyDescent="0.25">
      <c r="A47" s="16" t="s">
        <v>119</v>
      </c>
      <c r="B47" s="17" t="s">
        <v>262</v>
      </c>
      <c r="C47" s="130"/>
      <c r="D47" s="130"/>
    </row>
    <row r="48" spans="1:4" x14ac:dyDescent="0.25">
      <c r="A48" s="16" t="s">
        <v>263</v>
      </c>
      <c r="B48" s="17" t="s">
        <v>264</v>
      </c>
      <c r="C48" s="130"/>
      <c r="D48" s="130"/>
    </row>
    <row r="49" spans="1:4" x14ac:dyDescent="0.25">
      <c r="A49" s="16" t="s">
        <v>265</v>
      </c>
      <c r="B49" s="17" t="s">
        <v>266</v>
      </c>
      <c r="C49" s="130"/>
      <c r="D49" s="130"/>
    </row>
    <row r="50" spans="1:4" ht="25.5" x14ac:dyDescent="0.25">
      <c r="A50" s="16" t="s">
        <v>228</v>
      </c>
      <c r="B50" s="17" t="s">
        <v>229</v>
      </c>
      <c r="C50" s="130"/>
      <c r="D50" s="130"/>
    </row>
    <row r="51" spans="1:4" x14ac:dyDescent="0.25">
      <c r="A51" s="16" t="s">
        <v>230</v>
      </c>
      <c r="B51" s="17" t="s">
        <v>231</v>
      </c>
      <c r="C51" s="130"/>
      <c r="D51" s="130"/>
    </row>
    <row r="52" spans="1:4" x14ac:dyDescent="0.25">
      <c r="A52" s="16" t="s">
        <v>267</v>
      </c>
      <c r="B52" s="17" t="s">
        <v>268</v>
      </c>
      <c r="C52" s="130"/>
      <c r="D52" s="130"/>
    </row>
    <row r="53" spans="1:4" x14ac:dyDescent="0.25">
      <c r="A53" s="18" t="s">
        <v>269</v>
      </c>
      <c r="B53" s="17" t="s">
        <v>270</v>
      </c>
      <c r="C53" s="130"/>
      <c r="D53" s="130"/>
    </row>
    <row r="54" spans="1:4" x14ac:dyDescent="0.25">
      <c r="A54" s="18" t="s">
        <v>271</v>
      </c>
      <c r="B54" s="17" t="s">
        <v>272</v>
      </c>
      <c r="C54" s="130"/>
      <c r="D54" s="130"/>
    </row>
    <row r="55" spans="1:4" x14ac:dyDescent="0.25">
      <c r="A55" s="18" t="s">
        <v>273</v>
      </c>
      <c r="B55" s="17" t="s">
        <v>274</v>
      </c>
      <c r="C55" s="130"/>
      <c r="D55" s="130"/>
    </row>
    <row r="56" spans="1:4" x14ac:dyDescent="0.25">
      <c r="A56" s="18" t="s">
        <v>275</v>
      </c>
      <c r="B56" s="17" t="s">
        <v>276</v>
      </c>
      <c r="C56" s="130"/>
      <c r="D56" s="130"/>
    </row>
    <row r="57" spans="1:4" ht="38.25" x14ac:dyDescent="0.25">
      <c r="A57" s="18" t="s">
        <v>277</v>
      </c>
      <c r="B57" s="17" t="s">
        <v>278</v>
      </c>
      <c r="C57" s="130"/>
      <c r="D57" s="130"/>
    </row>
    <row r="58" spans="1:4" x14ac:dyDescent="0.25">
      <c r="A58" s="18" t="s">
        <v>247</v>
      </c>
      <c r="B58" s="17" t="s">
        <v>248</v>
      </c>
      <c r="C58" s="130"/>
      <c r="D58" s="130"/>
    </row>
    <row r="59" spans="1:4" ht="38.25" x14ac:dyDescent="0.25">
      <c r="A59" s="18" t="s">
        <v>251</v>
      </c>
      <c r="B59" s="17" t="s">
        <v>279</v>
      </c>
      <c r="C59" s="130"/>
      <c r="D59" s="130"/>
    </row>
    <row r="60" spans="1:4" x14ac:dyDescent="0.25">
      <c r="A60" s="18" t="s">
        <v>78</v>
      </c>
      <c r="B60" s="17" t="s">
        <v>260</v>
      </c>
      <c r="C60" s="130"/>
      <c r="D60" s="130"/>
    </row>
    <row r="61" spans="1:4" x14ac:dyDescent="0.25">
      <c r="A61" s="29" t="s">
        <v>84</v>
      </c>
      <c r="B61" s="19" t="s">
        <v>85</v>
      </c>
      <c r="C61" s="130"/>
      <c r="D61" s="130"/>
    </row>
    <row r="62" spans="1:4" x14ac:dyDescent="0.25">
      <c r="A62" s="20" t="s">
        <v>86</v>
      </c>
      <c r="B62" s="21">
        <v>1</v>
      </c>
      <c r="C62" s="22" t="s">
        <v>87</v>
      </c>
      <c r="D62" s="131"/>
    </row>
    <row r="63" spans="1:4" x14ac:dyDescent="0.25">
      <c r="A63" s="27"/>
      <c r="B63" s="33"/>
      <c r="C63" s="24" t="s">
        <v>87</v>
      </c>
      <c r="D63" s="25">
        <f>(B62*D62)</f>
        <v>0</v>
      </c>
    </row>
    <row r="64" spans="1:4" x14ac:dyDescent="0.25">
      <c r="A64" s="23"/>
      <c r="B64" s="10"/>
      <c r="C64" s="26"/>
      <c r="D64" s="26"/>
    </row>
    <row r="65" spans="1:4" x14ac:dyDescent="0.25">
      <c r="A65" s="27" t="s">
        <v>117</v>
      </c>
      <c r="B65" s="7"/>
      <c r="C65" s="46"/>
      <c r="D65" s="28"/>
    </row>
    <row r="66" spans="1:4" s="2" customFormat="1" x14ac:dyDescent="0.25">
      <c r="A66" s="12" t="s">
        <v>280</v>
      </c>
      <c r="B66" s="13" t="s">
        <v>13</v>
      </c>
      <c r="C66" s="14" t="s">
        <v>14</v>
      </c>
      <c r="D66" s="15" t="s">
        <v>15</v>
      </c>
    </row>
    <row r="67" spans="1:4" ht="38.25" x14ac:dyDescent="0.25">
      <c r="A67" s="16" t="s">
        <v>281</v>
      </c>
      <c r="B67" s="17" t="s">
        <v>282</v>
      </c>
      <c r="C67" s="130"/>
      <c r="D67" s="130"/>
    </row>
    <row r="68" spans="1:4" ht="38.25" x14ac:dyDescent="0.25">
      <c r="A68" s="16" t="s">
        <v>283</v>
      </c>
      <c r="B68" s="17" t="s">
        <v>284</v>
      </c>
      <c r="C68" s="130"/>
      <c r="D68" s="130"/>
    </row>
    <row r="69" spans="1:4" x14ac:dyDescent="0.25">
      <c r="A69" s="29" t="s">
        <v>84</v>
      </c>
      <c r="B69" s="19" t="s">
        <v>85</v>
      </c>
      <c r="C69" s="130"/>
      <c r="D69" s="130"/>
    </row>
    <row r="70" spans="1:4" x14ac:dyDescent="0.25">
      <c r="A70" s="20" t="s">
        <v>86</v>
      </c>
      <c r="B70" s="21">
        <v>1</v>
      </c>
      <c r="C70" s="22" t="s">
        <v>87</v>
      </c>
      <c r="D70" s="131"/>
    </row>
    <row r="71" spans="1:4" x14ac:dyDescent="0.25">
      <c r="A71" s="27"/>
      <c r="B71" s="33"/>
      <c r="C71" s="24" t="s">
        <v>87</v>
      </c>
      <c r="D71" s="25">
        <f>(B70*D70)</f>
        <v>0</v>
      </c>
    </row>
    <row r="72" spans="1:4" x14ac:dyDescent="0.25">
      <c r="A72" s="23"/>
      <c r="B72" s="10"/>
      <c r="C72" s="26"/>
      <c r="D72" s="26"/>
    </row>
    <row r="73" spans="1:4" x14ac:dyDescent="0.25">
      <c r="A73" s="27" t="s">
        <v>143</v>
      </c>
      <c r="B73" s="7"/>
      <c r="C73" s="46"/>
      <c r="D73" s="28"/>
    </row>
    <row r="74" spans="1:4" s="2" customFormat="1" x14ac:dyDescent="0.25">
      <c r="A74" s="12" t="s">
        <v>285</v>
      </c>
      <c r="B74" s="13" t="s">
        <v>13</v>
      </c>
      <c r="C74" s="14" t="s">
        <v>14</v>
      </c>
      <c r="D74" s="15" t="s">
        <v>15</v>
      </c>
    </row>
    <row r="75" spans="1:4" x14ac:dyDescent="0.25">
      <c r="A75" s="16" t="s">
        <v>286</v>
      </c>
      <c r="B75" s="17" t="s">
        <v>287</v>
      </c>
      <c r="C75" s="130"/>
      <c r="D75" s="130"/>
    </row>
    <row r="76" spans="1:4" x14ac:dyDescent="0.25">
      <c r="A76" s="16" t="s">
        <v>288</v>
      </c>
      <c r="B76" s="17" t="s">
        <v>289</v>
      </c>
      <c r="C76" s="130"/>
      <c r="D76" s="130"/>
    </row>
    <row r="77" spans="1:4" x14ac:dyDescent="0.25">
      <c r="A77" s="16" t="s">
        <v>136</v>
      </c>
      <c r="B77" s="17" t="s">
        <v>290</v>
      </c>
      <c r="C77" s="130"/>
      <c r="D77" s="130"/>
    </row>
    <row r="78" spans="1:4" x14ac:dyDescent="0.25">
      <c r="A78" s="16" t="s">
        <v>291</v>
      </c>
      <c r="B78" s="17" t="s">
        <v>292</v>
      </c>
      <c r="C78" s="130"/>
      <c r="D78" s="130"/>
    </row>
    <row r="79" spans="1:4" x14ac:dyDescent="0.25">
      <c r="A79" s="16" t="s">
        <v>293</v>
      </c>
      <c r="B79" s="17" t="s">
        <v>294</v>
      </c>
      <c r="C79" s="130"/>
      <c r="D79" s="130"/>
    </row>
    <row r="80" spans="1:4" x14ac:dyDescent="0.25">
      <c r="A80" s="16" t="s">
        <v>32</v>
      </c>
      <c r="B80" s="17" t="s">
        <v>295</v>
      </c>
      <c r="C80" s="130"/>
      <c r="D80" s="130"/>
    </row>
    <row r="81" spans="1:4" x14ac:dyDescent="0.25">
      <c r="A81" s="16" t="s">
        <v>296</v>
      </c>
      <c r="B81" s="17" t="s">
        <v>297</v>
      </c>
      <c r="C81" s="130"/>
      <c r="D81" s="130"/>
    </row>
    <row r="82" spans="1:4" x14ac:dyDescent="0.25">
      <c r="A82" s="16" t="s">
        <v>298</v>
      </c>
      <c r="B82" s="17" t="s">
        <v>299</v>
      </c>
      <c r="C82" s="130"/>
      <c r="D82" s="130"/>
    </row>
    <row r="83" spans="1:4" x14ac:dyDescent="0.25">
      <c r="A83" s="16" t="s">
        <v>300</v>
      </c>
      <c r="B83" s="17" t="s">
        <v>301</v>
      </c>
      <c r="C83" s="130"/>
      <c r="D83" s="130"/>
    </row>
    <row r="84" spans="1:4" x14ac:dyDescent="0.25">
      <c r="A84" s="18" t="s">
        <v>302</v>
      </c>
      <c r="B84" s="47" t="s">
        <v>303</v>
      </c>
      <c r="C84" s="130"/>
      <c r="D84" s="130"/>
    </row>
    <row r="85" spans="1:4" x14ac:dyDescent="0.25">
      <c r="A85" s="29" t="s">
        <v>84</v>
      </c>
      <c r="B85" s="19" t="s">
        <v>304</v>
      </c>
      <c r="C85" s="130"/>
      <c r="D85" s="130"/>
    </row>
    <row r="86" spans="1:4" x14ac:dyDescent="0.25">
      <c r="A86" s="20" t="s">
        <v>86</v>
      </c>
      <c r="B86" s="21">
        <v>1</v>
      </c>
      <c r="C86" s="22" t="s">
        <v>87</v>
      </c>
      <c r="D86" s="131"/>
    </row>
    <row r="87" spans="1:4" x14ac:dyDescent="0.25">
      <c r="A87" s="27"/>
      <c r="B87" s="33"/>
      <c r="C87" s="24" t="s">
        <v>87</v>
      </c>
      <c r="D87" s="25">
        <f>(B86*D86)</f>
        <v>0</v>
      </c>
    </row>
    <row r="88" spans="1:4" x14ac:dyDescent="0.25">
      <c r="A88" s="23"/>
      <c r="B88" s="10"/>
      <c r="C88" s="26"/>
      <c r="D88" s="26"/>
    </row>
    <row r="89" spans="1:4" ht="24.6" customHeight="1" x14ac:dyDescent="0.25">
      <c r="A89" s="1"/>
      <c r="B89" s="5"/>
      <c r="C89" s="39" t="s">
        <v>305</v>
      </c>
      <c r="D89" s="132">
        <f>SUM(D32,D43,D63,D71,D87)</f>
        <v>0</v>
      </c>
    </row>
  </sheetData>
  <sheetProtection algorithmName="SHA-512" hashValue="qGF9wALmPKBtUOx3g/Rxkohgg9f3XyM47q1ZcEZg3tL4NALVZMw3dJjmQCAyxMfLNW0Kl55MR4uqoGGDc0YUAA==" saltValue="Oa69ONBWqpO9o1MY6c/sjA==" spinCount="100000" sheet="1"/>
  <pageMargins left="0.7" right="0.7" top="0.78749999999999998" bottom="0.78749999999999998" header="0.51180555555555551" footer="0.51180555555555551"/>
  <pageSetup paperSize="9" scale="68" firstPageNumber="0" fitToHeight="0" orientation="landscape" horizontalDpi="300" verticalDpi="300" r:id="rId1"/>
  <headerFooter alignWithMargins="0"/>
  <rowBreaks count="3" manualBreakCount="3">
    <brk id="44" max="3" man="1"/>
    <brk id="84" max="3" man="1"/>
    <brk id="9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650"/>
  <sheetViews>
    <sheetView tabSelected="1" topLeftCell="A134" zoomScale="80" zoomScaleNormal="80" workbookViewId="0">
      <selection activeCell="D358" sqref="D358 D649"/>
    </sheetView>
  </sheetViews>
  <sheetFormatPr defaultColWidth="8.85546875" defaultRowHeight="12.75" x14ac:dyDescent="0.2"/>
  <cols>
    <col min="1" max="1" width="31.7109375" style="48" customWidth="1"/>
    <col min="2" max="2" width="64.42578125" style="48" customWidth="1"/>
    <col min="3" max="3" width="26.28515625" style="48" customWidth="1"/>
    <col min="4" max="4" width="66.85546875" style="48" customWidth="1"/>
    <col min="5" max="16384" width="8.85546875" style="49"/>
  </cols>
  <sheetData>
    <row r="1" spans="1:4" ht="15" x14ac:dyDescent="0.25">
      <c r="A1" s="50" t="s">
        <v>306</v>
      </c>
      <c r="B1" s="51" t="s">
        <v>1</v>
      </c>
      <c r="C1" s="52"/>
      <c r="D1" s="53"/>
    </row>
    <row r="2" spans="1:4" x14ac:dyDescent="0.2">
      <c r="A2" s="52"/>
      <c r="B2" s="53"/>
      <c r="C2" s="52"/>
      <c r="D2" s="53"/>
    </row>
    <row r="3" spans="1:4" x14ac:dyDescent="0.2">
      <c r="A3" s="54" t="s">
        <v>307</v>
      </c>
      <c r="C3" s="54"/>
    </row>
    <row r="4" spans="1:4" x14ac:dyDescent="0.2">
      <c r="A4" s="55"/>
      <c r="C4" s="55"/>
    </row>
    <row r="5" spans="1:4" x14ac:dyDescent="0.2">
      <c r="A5" s="56" t="s">
        <v>3</v>
      </c>
      <c r="C5" s="56"/>
    </row>
    <row r="6" spans="1:4" x14ac:dyDescent="0.2">
      <c r="A6" s="53" t="s">
        <v>4</v>
      </c>
      <c r="C6" s="53"/>
    </row>
    <row r="7" spans="1:4" s="57" customFormat="1" x14ac:dyDescent="0.2">
      <c r="A7" s="53" t="s">
        <v>5</v>
      </c>
      <c r="B7" s="55"/>
      <c r="C7" s="53"/>
      <c r="D7" s="55"/>
    </row>
    <row r="8" spans="1:4" s="57" customFormat="1" x14ac:dyDescent="0.2">
      <c r="A8" s="53" t="s">
        <v>6</v>
      </c>
      <c r="B8" s="55"/>
      <c r="C8" s="53"/>
      <c r="D8" s="55"/>
    </row>
    <row r="9" spans="1:4" s="57" customFormat="1" x14ac:dyDescent="0.2">
      <c r="A9" s="53" t="s">
        <v>7</v>
      </c>
      <c r="B9" s="55"/>
      <c r="C9" s="53"/>
      <c r="D9" s="55"/>
    </row>
    <row r="10" spans="1:4" s="57" customFormat="1" x14ac:dyDescent="0.2">
      <c r="A10" s="53" t="s">
        <v>8</v>
      </c>
      <c r="B10" s="55"/>
      <c r="C10" s="53"/>
      <c r="D10" s="55"/>
    </row>
    <row r="11" spans="1:4" s="57" customFormat="1" x14ac:dyDescent="0.2">
      <c r="A11" s="53" t="s">
        <v>308</v>
      </c>
      <c r="B11" s="55"/>
      <c r="C11" s="53"/>
      <c r="D11" s="55"/>
    </row>
    <row r="12" spans="1:4" s="57" customFormat="1" x14ac:dyDescent="0.2">
      <c r="A12" s="53" t="s">
        <v>309</v>
      </c>
      <c r="B12" s="55"/>
      <c r="C12" s="53"/>
      <c r="D12" s="55"/>
    </row>
    <row r="13" spans="1:4" s="57" customFormat="1" x14ac:dyDescent="0.2">
      <c r="A13" s="48"/>
      <c r="B13" s="55"/>
      <c r="C13" s="48"/>
      <c r="D13" s="55"/>
    </row>
    <row r="14" spans="1:4" s="57" customFormat="1" x14ac:dyDescent="0.2">
      <c r="A14" s="58"/>
      <c r="B14" s="58"/>
      <c r="C14" s="58"/>
      <c r="D14" s="58"/>
    </row>
    <row r="15" spans="1:4" s="57" customFormat="1" x14ac:dyDescent="0.2">
      <c r="A15" s="55" t="s">
        <v>11</v>
      </c>
      <c r="B15" s="55"/>
      <c r="C15" s="55"/>
      <c r="D15" s="55"/>
    </row>
    <row r="16" spans="1:4" s="63" customFormat="1" ht="25.5" x14ac:dyDescent="0.2">
      <c r="A16" s="59" t="s">
        <v>310</v>
      </c>
      <c r="B16" s="60" t="s">
        <v>311</v>
      </c>
      <c r="C16" s="61" t="s">
        <v>14</v>
      </c>
      <c r="D16" s="62" t="s">
        <v>15</v>
      </c>
    </row>
    <row r="17" spans="1:4" x14ac:dyDescent="0.2">
      <c r="A17" s="64" t="s">
        <v>312</v>
      </c>
      <c r="B17" s="65" t="s">
        <v>313</v>
      </c>
      <c r="C17" s="92"/>
      <c r="D17" s="92"/>
    </row>
    <row r="18" spans="1:4" ht="25.5" x14ac:dyDescent="0.2">
      <c r="A18" s="64" t="s">
        <v>314</v>
      </c>
      <c r="B18" s="65" t="s">
        <v>315</v>
      </c>
      <c r="C18" s="92"/>
      <c r="D18" s="133"/>
    </row>
    <row r="19" spans="1:4" ht="38.25" x14ac:dyDescent="0.2">
      <c r="A19" s="64" t="s">
        <v>316</v>
      </c>
      <c r="B19" s="65" t="s">
        <v>317</v>
      </c>
      <c r="C19" s="92"/>
      <c r="D19" s="133"/>
    </row>
    <row r="20" spans="1:4" ht="25.5" x14ac:dyDescent="0.2">
      <c r="A20" s="64" t="s">
        <v>318</v>
      </c>
      <c r="B20" s="65" t="s">
        <v>319</v>
      </c>
      <c r="C20" s="92"/>
      <c r="D20" s="133"/>
    </row>
    <row r="21" spans="1:4" ht="25.5" x14ac:dyDescent="0.2">
      <c r="A21" s="64" t="s">
        <v>320</v>
      </c>
      <c r="B21" s="65" t="s">
        <v>321</v>
      </c>
      <c r="C21" s="92"/>
      <c r="D21" s="133"/>
    </row>
    <row r="22" spans="1:4" x14ac:dyDescent="0.2">
      <c r="A22" s="66" t="s">
        <v>84</v>
      </c>
      <c r="B22" s="66" t="s">
        <v>322</v>
      </c>
      <c r="C22" s="134"/>
      <c r="D22" s="135"/>
    </row>
    <row r="23" spans="1:4" x14ac:dyDescent="0.2">
      <c r="A23" s="67" t="s">
        <v>86</v>
      </c>
      <c r="B23" s="68">
        <v>1</v>
      </c>
      <c r="C23" s="69" t="s">
        <v>87</v>
      </c>
      <c r="D23" s="96"/>
    </row>
    <row r="24" spans="1:4" x14ac:dyDescent="0.2">
      <c r="C24" s="70" t="s">
        <v>87</v>
      </c>
      <c r="D24" s="71">
        <f>(B23*D23)</f>
        <v>0</v>
      </c>
    </row>
    <row r="26" spans="1:4" s="57" customFormat="1" x14ac:dyDescent="0.2">
      <c r="A26" s="55" t="s">
        <v>88</v>
      </c>
      <c r="B26" s="55"/>
      <c r="C26" s="55"/>
      <c r="D26" s="55"/>
    </row>
    <row r="27" spans="1:4" s="63" customFormat="1" x14ac:dyDescent="0.2">
      <c r="A27" s="59" t="s">
        <v>323</v>
      </c>
      <c r="B27" s="60" t="s">
        <v>311</v>
      </c>
      <c r="C27" s="61" t="s">
        <v>14</v>
      </c>
      <c r="D27" s="62" t="s">
        <v>15</v>
      </c>
    </row>
    <row r="28" spans="1:4" ht="25.5" x14ac:dyDescent="0.2">
      <c r="A28" s="64" t="s">
        <v>312</v>
      </c>
      <c r="B28" s="65" t="s">
        <v>324</v>
      </c>
      <c r="C28" s="92"/>
      <c r="D28" s="92"/>
    </row>
    <row r="29" spans="1:4" x14ac:dyDescent="0.2">
      <c r="A29" s="64" t="s">
        <v>325</v>
      </c>
      <c r="B29" s="65" t="s">
        <v>326</v>
      </c>
      <c r="C29" s="92"/>
      <c r="D29" s="133"/>
    </row>
    <row r="30" spans="1:4" x14ac:dyDescent="0.2">
      <c r="A30" s="64" t="s">
        <v>327</v>
      </c>
      <c r="B30" s="65" t="s">
        <v>328</v>
      </c>
      <c r="C30" s="92"/>
      <c r="D30" s="133"/>
    </row>
    <row r="31" spans="1:4" x14ac:dyDescent="0.2">
      <c r="A31" s="64" t="s">
        <v>329</v>
      </c>
      <c r="B31" s="65" t="s">
        <v>330</v>
      </c>
      <c r="C31" s="92"/>
      <c r="D31" s="133"/>
    </row>
    <row r="32" spans="1:4" x14ac:dyDescent="0.2">
      <c r="A32" s="64" t="s">
        <v>331</v>
      </c>
      <c r="B32" s="65" t="s">
        <v>332</v>
      </c>
      <c r="C32" s="92"/>
      <c r="D32" s="133"/>
    </row>
    <row r="33" spans="1:4" x14ac:dyDescent="0.2">
      <c r="A33" s="64" t="s">
        <v>320</v>
      </c>
      <c r="B33" s="65" t="s">
        <v>333</v>
      </c>
      <c r="C33" s="92"/>
      <c r="D33" s="133"/>
    </row>
    <row r="34" spans="1:4" x14ac:dyDescent="0.2">
      <c r="A34" s="64" t="s">
        <v>334</v>
      </c>
      <c r="B34" s="65" t="s">
        <v>335</v>
      </c>
      <c r="C34" s="92"/>
      <c r="D34" s="133"/>
    </row>
    <row r="35" spans="1:4" x14ac:dyDescent="0.2">
      <c r="A35" s="66" t="s">
        <v>84</v>
      </c>
      <c r="B35" s="66" t="s">
        <v>322</v>
      </c>
      <c r="C35" s="136"/>
      <c r="D35" s="135"/>
    </row>
    <row r="36" spans="1:4" x14ac:dyDescent="0.2">
      <c r="A36" s="67" t="s">
        <v>86</v>
      </c>
      <c r="B36" s="68">
        <v>21</v>
      </c>
      <c r="C36" s="69" t="s">
        <v>87</v>
      </c>
      <c r="D36" s="96"/>
    </row>
    <row r="37" spans="1:4" s="75" customFormat="1" x14ac:dyDescent="0.2">
      <c r="A37" s="72"/>
      <c r="B37" s="73"/>
      <c r="C37" s="70" t="s">
        <v>336</v>
      </c>
      <c r="D37" s="74">
        <f>(B36*D36)</f>
        <v>0</v>
      </c>
    </row>
    <row r="39" spans="1:4" s="57" customFormat="1" x14ac:dyDescent="0.2">
      <c r="A39" s="55" t="s">
        <v>94</v>
      </c>
      <c r="B39" s="55"/>
      <c r="C39" s="55"/>
      <c r="D39" s="55"/>
    </row>
    <row r="40" spans="1:4" s="63" customFormat="1" ht="25.5" x14ac:dyDescent="0.2">
      <c r="A40" s="59" t="s">
        <v>337</v>
      </c>
      <c r="B40" s="60" t="s">
        <v>311</v>
      </c>
      <c r="C40" s="61" t="s">
        <v>14</v>
      </c>
      <c r="D40" s="62" t="s">
        <v>15</v>
      </c>
    </row>
    <row r="41" spans="1:4" ht="25.5" x14ac:dyDescent="0.2">
      <c r="A41" s="64" t="s">
        <v>312</v>
      </c>
      <c r="B41" s="65" t="s">
        <v>338</v>
      </c>
      <c r="C41" s="92"/>
      <c r="D41" s="92"/>
    </row>
    <row r="42" spans="1:4" x14ac:dyDescent="0.2">
      <c r="A42" s="64" t="s">
        <v>314</v>
      </c>
      <c r="B42" s="65" t="s">
        <v>339</v>
      </c>
      <c r="C42" s="92"/>
      <c r="D42" s="133"/>
    </row>
    <row r="43" spans="1:4" x14ac:dyDescent="0.2">
      <c r="A43" s="64" t="s">
        <v>327</v>
      </c>
      <c r="B43" s="65" t="s">
        <v>340</v>
      </c>
      <c r="C43" s="92"/>
      <c r="D43" s="133"/>
    </row>
    <row r="44" spans="1:4" x14ac:dyDescent="0.2">
      <c r="A44" s="64" t="s">
        <v>341</v>
      </c>
      <c r="B44" s="65" t="s">
        <v>342</v>
      </c>
      <c r="C44" s="92"/>
      <c r="D44" s="133"/>
    </row>
    <row r="45" spans="1:4" x14ac:dyDescent="0.2">
      <c r="A45" s="64" t="s">
        <v>331</v>
      </c>
      <c r="B45" s="65" t="s">
        <v>343</v>
      </c>
      <c r="C45" s="92"/>
      <c r="D45" s="133"/>
    </row>
    <row r="46" spans="1:4" x14ac:dyDescent="0.2">
      <c r="A46" s="64" t="s">
        <v>320</v>
      </c>
      <c r="B46" s="65" t="s">
        <v>344</v>
      </c>
      <c r="C46" s="92"/>
      <c r="D46" s="133"/>
    </row>
    <row r="47" spans="1:4" x14ac:dyDescent="0.2">
      <c r="A47" s="65" t="s">
        <v>334</v>
      </c>
      <c r="B47" s="65" t="s">
        <v>335</v>
      </c>
      <c r="C47" s="133"/>
      <c r="D47" s="133"/>
    </row>
    <row r="48" spans="1:4" x14ac:dyDescent="0.2">
      <c r="A48" s="66" t="s">
        <v>84</v>
      </c>
      <c r="B48" s="66" t="s">
        <v>322</v>
      </c>
      <c r="C48" s="134"/>
      <c r="D48" s="135"/>
    </row>
    <row r="49" spans="1:4" x14ac:dyDescent="0.2">
      <c r="A49" s="67" t="s">
        <v>86</v>
      </c>
      <c r="B49" s="68">
        <v>3</v>
      </c>
      <c r="C49" s="69" t="s">
        <v>87</v>
      </c>
      <c r="D49" s="96"/>
    </row>
    <row r="50" spans="1:4" x14ac:dyDescent="0.2">
      <c r="C50" s="70" t="s">
        <v>180</v>
      </c>
      <c r="D50" s="71">
        <f>(B49*D49)</f>
        <v>0</v>
      </c>
    </row>
    <row r="52" spans="1:4" s="57" customFormat="1" x14ac:dyDescent="0.2">
      <c r="A52" s="55" t="s">
        <v>117</v>
      </c>
      <c r="B52" s="55"/>
      <c r="C52" s="55"/>
      <c r="D52" s="55"/>
    </row>
    <row r="53" spans="1:4" s="63" customFormat="1" x14ac:dyDescent="0.2">
      <c r="A53" s="59" t="s">
        <v>345</v>
      </c>
      <c r="B53" s="60" t="s">
        <v>311</v>
      </c>
      <c r="C53" s="61" t="s">
        <v>14</v>
      </c>
      <c r="D53" s="62" t="s">
        <v>15</v>
      </c>
    </row>
    <row r="54" spans="1:4" x14ac:dyDescent="0.2">
      <c r="A54" s="64" t="s">
        <v>312</v>
      </c>
      <c r="B54" s="65" t="s">
        <v>346</v>
      </c>
      <c r="C54" s="92"/>
      <c r="D54" s="92"/>
    </row>
    <row r="55" spans="1:4" x14ac:dyDescent="0.2">
      <c r="A55" s="64" t="s">
        <v>314</v>
      </c>
      <c r="B55" s="65" t="s">
        <v>326</v>
      </c>
      <c r="C55" s="92"/>
      <c r="D55" s="133"/>
    </row>
    <row r="56" spans="1:4" x14ac:dyDescent="0.2">
      <c r="A56" s="64" t="s">
        <v>327</v>
      </c>
      <c r="B56" s="65" t="s">
        <v>347</v>
      </c>
      <c r="C56" s="92"/>
      <c r="D56" s="133"/>
    </row>
    <row r="57" spans="1:4" x14ac:dyDescent="0.2">
      <c r="A57" s="64" t="s">
        <v>341</v>
      </c>
      <c r="B57" s="65" t="s">
        <v>348</v>
      </c>
      <c r="C57" s="92"/>
      <c r="D57" s="133"/>
    </row>
    <row r="58" spans="1:4" x14ac:dyDescent="0.2">
      <c r="A58" s="64" t="s">
        <v>331</v>
      </c>
      <c r="B58" s="65" t="s">
        <v>349</v>
      </c>
      <c r="C58" s="92"/>
      <c r="D58" s="133"/>
    </row>
    <row r="59" spans="1:4" x14ac:dyDescent="0.2">
      <c r="A59" s="64" t="s">
        <v>320</v>
      </c>
      <c r="B59" s="65" t="s">
        <v>344</v>
      </c>
      <c r="C59" s="92"/>
      <c r="D59" s="133"/>
    </row>
    <row r="60" spans="1:4" x14ac:dyDescent="0.2">
      <c r="A60" s="65" t="s">
        <v>334</v>
      </c>
      <c r="B60" s="65" t="s">
        <v>335</v>
      </c>
      <c r="C60" s="92"/>
      <c r="D60" s="133"/>
    </row>
    <row r="61" spans="1:4" x14ac:dyDescent="0.2">
      <c r="A61" s="66" t="s">
        <v>84</v>
      </c>
      <c r="B61" s="66" t="s">
        <v>322</v>
      </c>
      <c r="C61" s="136"/>
      <c r="D61" s="135"/>
    </row>
    <row r="62" spans="1:4" x14ac:dyDescent="0.2">
      <c r="A62" s="67" t="s">
        <v>86</v>
      </c>
      <c r="B62" s="68">
        <v>10</v>
      </c>
      <c r="C62" s="69" t="s">
        <v>87</v>
      </c>
      <c r="D62" s="96"/>
    </row>
    <row r="63" spans="1:4" x14ac:dyDescent="0.2">
      <c r="C63" s="70" t="s">
        <v>350</v>
      </c>
      <c r="D63" s="71">
        <f>(B62*D62)</f>
        <v>0</v>
      </c>
    </row>
    <row r="65" spans="1:4" s="57" customFormat="1" x14ac:dyDescent="0.2">
      <c r="A65" s="55" t="s">
        <v>143</v>
      </c>
      <c r="B65" s="55"/>
      <c r="C65" s="55"/>
      <c r="D65" s="55"/>
    </row>
    <row r="66" spans="1:4" s="63" customFormat="1" x14ac:dyDescent="0.2">
      <c r="A66" s="59" t="s">
        <v>351</v>
      </c>
      <c r="B66" s="60" t="s">
        <v>311</v>
      </c>
      <c r="C66" s="61" t="s">
        <v>14</v>
      </c>
      <c r="D66" s="62" t="s">
        <v>15</v>
      </c>
    </row>
    <row r="67" spans="1:4" ht="25.5" x14ac:dyDescent="0.2">
      <c r="A67" s="64" t="s">
        <v>312</v>
      </c>
      <c r="B67" s="65" t="s">
        <v>352</v>
      </c>
      <c r="C67" s="92"/>
      <c r="D67" s="92"/>
    </row>
    <row r="68" spans="1:4" x14ac:dyDescent="0.2">
      <c r="A68" s="64" t="s">
        <v>314</v>
      </c>
      <c r="B68" s="65" t="s">
        <v>353</v>
      </c>
      <c r="C68" s="92"/>
      <c r="D68" s="92"/>
    </row>
    <row r="69" spans="1:4" x14ac:dyDescent="0.2">
      <c r="A69" s="64" t="s">
        <v>327</v>
      </c>
      <c r="B69" s="65" t="s">
        <v>354</v>
      </c>
      <c r="C69" s="92"/>
      <c r="D69" s="133"/>
    </row>
    <row r="70" spans="1:4" x14ac:dyDescent="0.2">
      <c r="A70" s="64" t="s">
        <v>355</v>
      </c>
      <c r="B70" s="65" t="s">
        <v>356</v>
      </c>
      <c r="C70" s="92"/>
      <c r="D70" s="133"/>
    </row>
    <row r="71" spans="1:4" x14ac:dyDescent="0.2">
      <c r="A71" s="64" t="s">
        <v>357</v>
      </c>
      <c r="B71" s="65" t="s">
        <v>358</v>
      </c>
      <c r="C71" s="92"/>
      <c r="D71" s="133"/>
    </row>
    <row r="72" spans="1:4" ht="25.5" x14ac:dyDescent="0.2">
      <c r="A72" s="64" t="s">
        <v>359</v>
      </c>
      <c r="B72" s="65" t="s">
        <v>360</v>
      </c>
      <c r="C72" s="92"/>
      <c r="D72" s="133"/>
    </row>
    <row r="73" spans="1:4" x14ac:dyDescent="0.2">
      <c r="A73" s="64" t="s">
        <v>361</v>
      </c>
      <c r="B73" s="65" t="s">
        <v>362</v>
      </c>
      <c r="C73" s="92"/>
      <c r="D73" s="133"/>
    </row>
    <row r="74" spans="1:4" x14ac:dyDescent="0.2">
      <c r="A74" s="66" t="s">
        <v>84</v>
      </c>
      <c r="B74" s="66" t="s">
        <v>322</v>
      </c>
      <c r="C74" s="136"/>
      <c r="D74" s="135"/>
    </row>
    <row r="75" spans="1:4" x14ac:dyDescent="0.2">
      <c r="A75" s="67" t="s">
        <v>86</v>
      </c>
      <c r="B75" s="68">
        <v>2</v>
      </c>
      <c r="C75" s="69" t="s">
        <v>87</v>
      </c>
      <c r="D75" s="96"/>
    </row>
    <row r="76" spans="1:4" x14ac:dyDescent="0.2">
      <c r="C76" s="70" t="s">
        <v>93</v>
      </c>
      <c r="D76" s="71">
        <f>(B75*D75)</f>
        <v>0</v>
      </c>
    </row>
    <row r="77" spans="1:4" s="79" customFormat="1" x14ac:dyDescent="0.2">
      <c r="A77" s="76"/>
      <c r="B77" s="76"/>
      <c r="C77" s="77"/>
      <c r="D77" s="78"/>
    </row>
    <row r="78" spans="1:4" s="57" customFormat="1" x14ac:dyDescent="0.2">
      <c r="A78" s="55" t="s">
        <v>148</v>
      </c>
      <c r="B78" s="55"/>
      <c r="C78" s="55"/>
      <c r="D78" s="55"/>
    </row>
    <row r="79" spans="1:4" s="63" customFormat="1" x14ac:dyDescent="0.2">
      <c r="A79" s="59" t="s">
        <v>363</v>
      </c>
      <c r="B79" s="60" t="s">
        <v>311</v>
      </c>
      <c r="C79" s="61" t="s">
        <v>14</v>
      </c>
      <c r="D79" s="62" t="s">
        <v>15</v>
      </c>
    </row>
    <row r="80" spans="1:4" ht="25.5" x14ac:dyDescent="0.2">
      <c r="A80" s="64" t="s">
        <v>312</v>
      </c>
      <c r="B80" s="65" t="s">
        <v>364</v>
      </c>
      <c r="C80" s="92"/>
      <c r="D80" s="92"/>
    </row>
    <row r="81" spans="1:4" x14ac:dyDescent="0.2">
      <c r="A81" s="64" t="s">
        <v>365</v>
      </c>
      <c r="B81" s="65" t="s">
        <v>366</v>
      </c>
      <c r="C81" s="92"/>
      <c r="D81" s="133"/>
    </row>
    <row r="82" spans="1:4" x14ac:dyDescent="0.2">
      <c r="A82" s="64" t="s">
        <v>367</v>
      </c>
      <c r="B82" s="65" t="s">
        <v>368</v>
      </c>
      <c r="C82" s="92"/>
      <c r="D82" s="133"/>
    </row>
    <row r="83" spans="1:4" x14ac:dyDescent="0.2">
      <c r="A83" s="64" t="s">
        <v>369</v>
      </c>
      <c r="B83" s="65" t="s">
        <v>370</v>
      </c>
      <c r="C83" s="92"/>
      <c r="D83" s="133"/>
    </row>
    <row r="84" spans="1:4" x14ac:dyDescent="0.2">
      <c r="A84" s="66" t="s">
        <v>84</v>
      </c>
      <c r="B84" s="66" t="s">
        <v>322</v>
      </c>
      <c r="C84" s="136"/>
      <c r="D84" s="135"/>
    </row>
    <row r="85" spans="1:4" x14ac:dyDescent="0.2">
      <c r="A85" s="67" t="s">
        <v>86</v>
      </c>
      <c r="B85" s="68">
        <v>4</v>
      </c>
      <c r="C85" s="69" t="s">
        <v>87</v>
      </c>
      <c r="D85" s="96"/>
    </row>
    <row r="86" spans="1:4" x14ac:dyDescent="0.2">
      <c r="C86" s="70" t="s">
        <v>193</v>
      </c>
      <c r="D86" s="71">
        <f>(B85*D85)</f>
        <v>0</v>
      </c>
    </row>
    <row r="87" spans="1:4" s="79" customFormat="1" x14ac:dyDescent="0.2">
      <c r="A87" s="76"/>
      <c r="B87" s="76"/>
      <c r="C87" s="77"/>
      <c r="D87" s="78"/>
    </row>
    <row r="88" spans="1:4" s="57" customFormat="1" x14ac:dyDescent="0.2">
      <c r="A88" s="55" t="s">
        <v>158</v>
      </c>
      <c r="B88" s="55"/>
      <c r="C88" s="55"/>
      <c r="D88" s="55"/>
    </row>
    <row r="89" spans="1:4" s="63" customFormat="1" x14ac:dyDescent="0.2">
      <c r="A89" s="59" t="s">
        <v>371</v>
      </c>
      <c r="B89" s="60" t="s">
        <v>311</v>
      </c>
      <c r="C89" s="61" t="s">
        <v>14</v>
      </c>
      <c r="D89" s="62" t="s">
        <v>15</v>
      </c>
    </row>
    <row r="90" spans="1:4" x14ac:dyDescent="0.2">
      <c r="A90" s="64" t="s">
        <v>312</v>
      </c>
      <c r="B90" s="65" t="s">
        <v>372</v>
      </c>
      <c r="C90" s="92"/>
      <c r="D90" s="92"/>
    </row>
    <row r="91" spans="1:4" ht="25.5" x14ac:dyDescent="0.2">
      <c r="A91" s="64" t="s">
        <v>373</v>
      </c>
      <c r="B91" s="65" t="s">
        <v>374</v>
      </c>
      <c r="C91" s="92"/>
      <c r="D91" s="133"/>
    </row>
    <row r="92" spans="1:4" x14ac:dyDescent="0.2">
      <c r="A92" s="64" t="s">
        <v>367</v>
      </c>
      <c r="B92" s="65" t="s">
        <v>375</v>
      </c>
      <c r="C92" s="92"/>
      <c r="D92" s="133"/>
    </row>
    <row r="93" spans="1:4" x14ac:dyDescent="0.2">
      <c r="A93" s="64" t="s">
        <v>376</v>
      </c>
      <c r="B93" s="65" t="s">
        <v>377</v>
      </c>
      <c r="C93" s="92"/>
      <c r="D93" s="133"/>
    </row>
    <row r="94" spans="1:4" x14ac:dyDescent="0.2">
      <c r="A94" s="66" t="s">
        <v>84</v>
      </c>
      <c r="B94" s="66" t="s">
        <v>322</v>
      </c>
      <c r="C94" s="136"/>
      <c r="D94" s="135"/>
    </row>
    <row r="95" spans="1:4" x14ac:dyDescent="0.2">
      <c r="A95" s="67" t="s">
        <v>86</v>
      </c>
      <c r="B95" s="68">
        <v>2</v>
      </c>
      <c r="C95" s="69" t="s">
        <v>87</v>
      </c>
      <c r="D95" s="96"/>
    </row>
    <row r="96" spans="1:4" x14ac:dyDescent="0.2">
      <c r="C96" s="70" t="s">
        <v>93</v>
      </c>
      <c r="D96" s="71">
        <f>(B95*D95)</f>
        <v>0</v>
      </c>
    </row>
    <row r="97" spans="1:4" s="79" customFormat="1" x14ac:dyDescent="0.2">
      <c r="A97" s="76"/>
      <c r="B97" s="76"/>
      <c r="C97" s="77"/>
      <c r="D97" s="78"/>
    </row>
    <row r="98" spans="1:4" s="57" customFormat="1" x14ac:dyDescent="0.2">
      <c r="A98" s="55" t="s">
        <v>165</v>
      </c>
      <c r="B98" s="55"/>
      <c r="C98" s="55"/>
      <c r="D98" s="55"/>
    </row>
    <row r="99" spans="1:4" s="63" customFormat="1" ht="25.5" x14ac:dyDescent="0.2">
      <c r="A99" s="59" t="s">
        <v>378</v>
      </c>
      <c r="B99" s="60" t="s">
        <v>311</v>
      </c>
      <c r="C99" s="61" t="s">
        <v>14</v>
      </c>
      <c r="D99" s="62" t="s">
        <v>15</v>
      </c>
    </row>
    <row r="100" spans="1:4" ht="25.5" x14ac:dyDescent="0.2">
      <c r="A100" s="64" t="s">
        <v>312</v>
      </c>
      <c r="B100" s="65" t="s">
        <v>379</v>
      </c>
      <c r="C100" s="92"/>
      <c r="D100" s="92"/>
    </row>
    <row r="101" spans="1:4" x14ac:dyDescent="0.2">
      <c r="A101" s="64" t="s">
        <v>380</v>
      </c>
      <c r="B101" s="65" t="s">
        <v>381</v>
      </c>
      <c r="C101" s="92"/>
      <c r="D101" s="133"/>
    </row>
    <row r="102" spans="1:4" x14ac:dyDescent="0.2">
      <c r="A102" s="64" t="s">
        <v>327</v>
      </c>
      <c r="B102" s="65" t="s">
        <v>354</v>
      </c>
      <c r="C102" s="92"/>
      <c r="D102" s="133"/>
    </row>
    <row r="103" spans="1:4" x14ac:dyDescent="0.2">
      <c r="A103" s="64" t="s">
        <v>341</v>
      </c>
      <c r="B103" s="65" t="s">
        <v>382</v>
      </c>
      <c r="C103" s="92"/>
      <c r="D103" s="133"/>
    </row>
    <row r="104" spans="1:4" x14ac:dyDescent="0.2">
      <c r="A104" s="64" t="s">
        <v>331</v>
      </c>
      <c r="B104" s="65" t="s">
        <v>383</v>
      </c>
      <c r="C104" s="92"/>
      <c r="D104" s="133"/>
    </row>
    <row r="105" spans="1:4" x14ac:dyDescent="0.2">
      <c r="A105" s="64" t="s">
        <v>384</v>
      </c>
      <c r="B105" s="65" t="s">
        <v>385</v>
      </c>
      <c r="C105" s="92"/>
      <c r="D105" s="133"/>
    </row>
    <row r="106" spans="1:4" x14ac:dyDescent="0.2">
      <c r="A106" s="64" t="s">
        <v>386</v>
      </c>
      <c r="B106" s="65" t="s">
        <v>387</v>
      </c>
      <c r="C106" s="92"/>
      <c r="D106" s="133"/>
    </row>
    <row r="107" spans="1:4" x14ac:dyDescent="0.2">
      <c r="A107" s="64" t="s">
        <v>388</v>
      </c>
      <c r="B107" s="65" t="s">
        <v>389</v>
      </c>
      <c r="C107" s="92"/>
      <c r="D107" s="133"/>
    </row>
    <row r="108" spans="1:4" x14ac:dyDescent="0.2">
      <c r="A108" s="64" t="s">
        <v>361</v>
      </c>
      <c r="B108" s="65" t="s">
        <v>390</v>
      </c>
      <c r="C108" s="92"/>
      <c r="D108" s="133"/>
    </row>
    <row r="109" spans="1:4" x14ac:dyDescent="0.2">
      <c r="A109" s="66" t="s">
        <v>84</v>
      </c>
      <c r="B109" s="66" t="s">
        <v>322</v>
      </c>
      <c r="C109" s="136"/>
      <c r="D109" s="135"/>
    </row>
    <row r="110" spans="1:4" x14ac:dyDescent="0.2">
      <c r="A110" s="67" t="s">
        <v>86</v>
      </c>
      <c r="B110" s="68">
        <v>5</v>
      </c>
      <c r="C110" s="69" t="s">
        <v>87</v>
      </c>
      <c r="D110" s="96"/>
    </row>
    <row r="111" spans="1:4" x14ac:dyDescent="0.2">
      <c r="C111" s="70" t="s">
        <v>391</v>
      </c>
      <c r="D111" s="71">
        <f>(B110*D110)</f>
        <v>0</v>
      </c>
    </row>
    <row r="112" spans="1:4" s="79" customFormat="1" x14ac:dyDescent="0.2">
      <c r="A112" s="76"/>
      <c r="B112" s="76"/>
      <c r="C112" s="77"/>
      <c r="D112" s="78"/>
    </row>
    <row r="113" spans="1:4" s="57" customFormat="1" x14ac:dyDescent="0.2">
      <c r="A113" s="55" t="s">
        <v>173</v>
      </c>
      <c r="B113" s="55"/>
      <c r="C113" s="55"/>
      <c r="D113" s="55"/>
    </row>
    <row r="114" spans="1:4" s="63" customFormat="1" x14ac:dyDescent="0.2">
      <c r="A114" s="59" t="s">
        <v>392</v>
      </c>
      <c r="B114" s="60" t="s">
        <v>311</v>
      </c>
      <c r="C114" s="61" t="s">
        <v>14</v>
      </c>
      <c r="D114" s="62" t="s">
        <v>15</v>
      </c>
    </row>
    <row r="115" spans="1:4" ht="51" x14ac:dyDescent="0.2">
      <c r="A115" s="64" t="s">
        <v>312</v>
      </c>
      <c r="B115" s="65" t="s">
        <v>393</v>
      </c>
      <c r="C115" s="137"/>
      <c r="D115" s="92"/>
    </row>
    <row r="116" spans="1:4" x14ac:dyDescent="0.2">
      <c r="A116" s="64" t="s">
        <v>314</v>
      </c>
      <c r="B116" s="65" t="s">
        <v>394</v>
      </c>
      <c r="C116" s="137"/>
      <c r="D116" s="133"/>
    </row>
    <row r="117" spans="1:4" x14ac:dyDescent="0.2">
      <c r="A117" s="64" t="s">
        <v>327</v>
      </c>
      <c r="B117" s="65" t="s">
        <v>354</v>
      </c>
      <c r="C117" s="137"/>
      <c r="D117" s="133"/>
    </row>
    <row r="118" spans="1:4" x14ac:dyDescent="0.2">
      <c r="A118" s="64" t="s">
        <v>395</v>
      </c>
      <c r="B118" s="65" t="s">
        <v>396</v>
      </c>
      <c r="C118" s="137"/>
      <c r="D118" s="133"/>
    </row>
    <row r="119" spans="1:4" x14ac:dyDescent="0.2">
      <c r="A119" s="64" t="s">
        <v>331</v>
      </c>
      <c r="B119" s="80" t="s">
        <v>397</v>
      </c>
      <c r="C119" s="137"/>
      <c r="D119" s="133"/>
    </row>
    <row r="120" spans="1:4" x14ac:dyDescent="0.2">
      <c r="A120" s="64" t="s">
        <v>388</v>
      </c>
      <c r="B120" s="65" t="s">
        <v>398</v>
      </c>
      <c r="C120" s="137"/>
      <c r="D120" s="133"/>
    </row>
    <row r="121" spans="1:4" x14ac:dyDescent="0.2">
      <c r="A121" s="64" t="s">
        <v>399</v>
      </c>
      <c r="B121" s="65" t="s">
        <v>400</v>
      </c>
      <c r="C121" s="137"/>
      <c r="D121" s="133"/>
    </row>
    <row r="122" spans="1:4" x14ac:dyDescent="0.2">
      <c r="A122" s="64" t="s">
        <v>401</v>
      </c>
      <c r="B122" s="65" t="s">
        <v>402</v>
      </c>
      <c r="C122" s="137"/>
      <c r="D122" s="133"/>
    </row>
    <row r="123" spans="1:4" x14ac:dyDescent="0.2">
      <c r="A123" s="65" t="s">
        <v>361</v>
      </c>
      <c r="B123" s="65" t="s">
        <v>403</v>
      </c>
      <c r="C123" s="137"/>
      <c r="D123" s="133"/>
    </row>
    <row r="124" spans="1:4" x14ac:dyDescent="0.2">
      <c r="A124" s="66" t="s">
        <v>84</v>
      </c>
      <c r="B124" s="66" t="s">
        <v>322</v>
      </c>
      <c r="C124" s="138"/>
      <c r="D124" s="135"/>
    </row>
    <row r="125" spans="1:4" x14ac:dyDescent="0.2">
      <c r="A125" s="67" t="s">
        <v>86</v>
      </c>
      <c r="B125" s="68">
        <v>5</v>
      </c>
      <c r="C125" s="69" t="s">
        <v>87</v>
      </c>
      <c r="D125" s="96"/>
    </row>
    <row r="126" spans="1:4" x14ac:dyDescent="0.2">
      <c r="C126" s="70" t="s">
        <v>391</v>
      </c>
      <c r="D126" s="71">
        <f>(B125*D125)</f>
        <v>0</v>
      </c>
    </row>
    <row r="127" spans="1:4" s="79" customFormat="1" x14ac:dyDescent="0.2">
      <c r="A127" s="76"/>
      <c r="B127" s="76"/>
      <c r="C127" s="77"/>
      <c r="D127" s="78"/>
    </row>
    <row r="128" spans="1:4" s="57" customFormat="1" x14ac:dyDescent="0.2">
      <c r="A128" s="55" t="s">
        <v>181</v>
      </c>
      <c r="B128" s="55"/>
      <c r="C128" s="55"/>
      <c r="D128" s="55"/>
    </row>
    <row r="129" spans="1:4" s="63" customFormat="1" x14ac:dyDescent="0.2">
      <c r="A129" s="59" t="s">
        <v>404</v>
      </c>
      <c r="B129" s="60" t="s">
        <v>311</v>
      </c>
      <c r="C129" s="61" t="s">
        <v>14</v>
      </c>
      <c r="D129" s="62" t="s">
        <v>15</v>
      </c>
    </row>
    <row r="130" spans="1:4" x14ac:dyDescent="0.2">
      <c r="A130" s="64" t="s">
        <v>312</v>
      </c>
      <c r="B130" s="65" t="s">
        <v>405</v>
      </c>
      <c r="C130" s="92"/>
      <c r="D130" s="92"/>
    </row>
    <row r="131" spans="1:4" x14ac:dyDescent="0.2">
      <c r="A131" s="64" t="s">
        <v>406</v>
      </c>
      <c r="B131" s="65" t="s">
        <v>407</v>
      </c>
      <c r="C131" s="92"/>
      <c r="D131" s="133"/>
    </row>
    <row r="132" spans="1:4" x14ac:dyDescent="0.2">
      <c r="A132" s="64" t="s">
        <v>408</v>
      </c>
      <c r="B132" s="65" t="s">
        <v>409</v>
      </c>
      <c r="C132" s="92"/>
      <c r="D132" s="133"/>
    </row>
    <row r="133" spans="1:4" x14ac:dyDescent="0.2">
      <c r="A133" s="64" t="s">
        <v>388</v>
      </c>
      <c r="B133" s="65" t="s">
        <v>410</v>
      </c>
      <c r="C133" s="92"/>
      <c r="D133" s="133"/>
    </row>
    <row r="134" spans="1:4" ht="38.25" x14ac:dyDescent="0.2">
      <c r="A134" s="64" t="s">
        <v>411</v>
      </c>
      <c r="B134" s="65" t="s">
        <v>412</v>
      </c>
      <c r="C134" s="92"/>
      <c r="D134" s="133"/>
    </row>
    <row r="135" spans="1:4" x14ac:dyDescent="0.2">
      <c r="A135" s="64" t="s">
        <v>365</v>
      </c>
      <c r="B135" s="65" t="s">
        <v>413</v>
      </c>
      <c r="C135" s="92"/>
      <c r="D135" s="133"/>
    </row>
    <row r="136" spans="1:4" x14ac:dyDescent="0.2">
      <c r="A136" s="66" t="s">
        <v>84</v>
      </c>
      <c r="B136" s="66" t="s">
        <v>322</v>
      </c>
      <c r="C136" s="136"/>
      <c r="D136" s="135"/>
    </row>
    <row r="137" spans="1:4" x14ac:dyDescent="0.2">
      <c r="A137" s="67" t="s">
        <v>86</v>
      </c>
      <c r="B137" s="68">
        <v>6</v>
      </c>
      <c r="C137" s="69" t="s">
        <v>87</v>
      </c>
      <c r="D137" s="96"/>
    </row>
    <row r="138" spans="1:4" x14ac:dyDescent="0.2">
      <c r="C138" s="70" t="s">
        <v>414</v>
      </c>
      <c r="D138" s="71">
        <f>(B137*D137)</f>
        <v>0</v>
      </c>
    </row>
    <row r="139" spans="1:4" x14ac:dyDescent="0.2">
      <c r="C139" s="77"/>
      <c r="D139" s="78"/>
    </row>
    <row r="140" spans="1:4" x14ac:dyDescent="0.2">
      <c r="A140" s="55" t="s">
        <v>194</v>
      </c>
      <c r="B140" s="55"/>
      <c r="C140" s="55"/>
      <c r="D140" s="55"/>
    </row>
    <row r="141" spans="1:4" x14ac:dyDescent="0.2">
      <c r="A141" s="59" t="s">
        <v>415</v>
      </c>
      <c r="B141" s="60" t="s">
        <v>311</v>
      </c>
      <c r="C141" s="61" t="s">
        <v>14</v>
      </c>
      <c r="D141" s="62" t="s">
        <v>15</v>
      </c>
    </row>
    <row r="142" spans="1:4" ht="25.5" x14ac:dyDescent="0.2">
      <c r="A142" s="64" t="s">
        <v>312</v>
      </c>
      <c r="B142" s="65" t="s">
        <v>416</v>
      </c>
      <c r="C142" s="92"/>
      <c r="D142" s="92"/>
    </row>
    <row r="143" spans="1:4" x14ac:dyDescent="0.2">
      <c r="A143" s="64" t="s">
        <v>417</v>
      </c>
      <c r="B143" s="65" t="s">
        <v>418</v>
      </c>
      <c r="C143" s="92"/>
      <c r="D143" s="133"/>
    </row>
    <row r="144" spans="1:4" x14ac:dyDescent="0.2">
      <c r="A144" s="64" t="s">
        <v>408</v>
      </c>
      <c r="B144" s="65" t="s">
        <v>419</v>
      </c>
      <c r="C144" s="92"/>
      <c r="D144" s="133"/>
    </row>
    <row r="145" spans="1:4" x14ac:dyDescent="0.2">
      <c r="A145" s="64" t="s">
        <v>388</v>
      </c>
      <c r="B145" s="65" t="s">
        <v>420</v>
      </c>
      <c r="C145" s="92"/>
      <c r="D145" s="133"/>
    </row>
    <row r="146" spans="1:4" ht="25.5" x14ac:dyDescent="0.2">
      <c r="A146" s="64" t="s">
        <v>411</v>
      </c>
      <c r="B146" s="65" t="s">
        <v>421</v>
      </c>
      <c r="C146" s="92"/>
      <c r="D146" s="133"/>
    </row>
    <row r="147" spans="1:4" x14ac:dyDescent="0.2">
      <c r="A147" s="66" t="s">
        <v>84</v>
      </c>
      <c r="B147" s="66" t="s">
        <v>322</v>
      </c>
      <c r="C147" s="136"/>
      <c r="D147" s="135"/>
    </row>
    <row r="148" spans="1:4" x14ac:dyDescent="0.2">
      <c r="A148" s="67" t="s">
        <v>86</v>
      </c>
      <c r="B148" s="68">
        <v>1</v>
      </c>
      <c r="C148" s="69" t="s">
        <v>87</v>
      </c>
      <c r="D148" s="96"/>
    </row>
    <row r="149" spans="1:4" x14ac:dyDescent="0.2">
      <c r="C149" s="70" t="s">
        <v>87</v>
      </c>
      <c r="D149" s="71">
        <f>(B148*D148)</f>
        <v>0</v>
      </c>
    </row>
    <row r="150" spans="1:4" x14ac:dyDescent="0.2">
      <c r="A150" s="76"/>
      <c r="B150" s="76"/>
      <c r="C150" s="77"/>
      <c r="D150" s="78"/>
    </row>
    <row r="151" spans="1:4" x14ac:dyDescent="0.2">
      <c r="A151" s="55" t="s">
        <v>201</v>
      </c>
      <c r="B151" s="55"/>
      <c r="C151" s="55"/>
      <c r="D151" s="55"/>
    </row>
    <row r="152" spans="1:4" x14ac:dyDescent="0.2">
      <c r="A152" s="59" t="s">
        <v>422</v>
      </c>
      <c r="B152" s="60" t="s">
        <v>311</v>
      </c>
      <c r="C152" s="61" t="s">
        <v>14</v>
      </c>
      <c r="D152" s="62" t="s">
        <v>15</v>
      </c>
    </row>
    <row r="153" spans="1:4" x14ac:dyDescent="0.2">
      <c r="A153" s="64" t="s">
        <v>312</v>
      </c>
      <c r="B153" s="65" t="s">
        <v>423</v>
      </c>
      <c r="C153" s="92"/>
      <c r="D153" s="92"/>
    </row>
    <row r="154" spans="1:4" ht="25.5" x14ac:dyDescent="0.2">
      <c r="A154" s="64" t="s">
        <v>406</v>
      </c>
      <c r="B154" s="65" t="s">
        <v>424</v>
      </c>
      <c r="C154" s="92"/>
      <c r="D154" s="133"/>
    </row>
    <row r="155" spans="1:4" x14ac:dyDescent="0.2">
      <c r="A155" s="64" t="s">
        <v>425</v>
      </c>
      <c r="B155" s="65" t="s">
        <v>426</v>
      </c>
      <c r="C155" s="92"/>
      <c r="D155" s="133"/>
    </row>
    <row r="156" spans="1:4" x14ac:dyDescent="0.2">
      <c r="A156" s="64" t="s">
        <v>388</v>
      </c>
      <c r="B156" s="65" t="s">
        <v>427</v>
      </c>
      <c r="C156" s="92"/>
      <c r="D156" s="133"/>
    </row>
    <row r="157" spans="1:4" x14ac:dyDescent="0.2">
      <c r="A157" s="64" t="s">
        <v>411</v>
      </c>
      <c r="B157" s="65" t="s">
        <v>428</v>
      </c>
      <c r="C157" s="92"/>
      <c r="D157" s="133"/>
    </row>
    <row r="158" spans="1:4" x14ac:dyDescent="0.2">
      <c r="A158" s="64" t="s">
        <v>365</v>
      </c>
      <c r="B158" s="65" t="s">
        <v>413</v>
      </c>
      <c r="C158" s="92"/>
      <c r="D158" s="133"/>
    </row>
    <row r="159" spans="1:4" x14ac:dyDescent="0.2">
      <c r="A159" s="66" t="s">
        <v>84</v>
      </c>
      <c r="B159" s="66" t="s">
        <v>322</v>
      </c>
      <c r="C159" s="136"/>
      <c r="D159" s="135"/>
    </row>
    <row r="160" spans="1:4" x14ac:dyDescent="0.2">
      <c r="A160" s="67" t="s">
        <v>86</v>
      </c>
      <c r="B160" s="68">
        <v>10</v>
      </c>
      <c r="C160" s="69" t="s">
        <v>87</v>
      </c>
      <c r="D160" s="96"/>
    </row>
    <row r="161" spans="1:4" x14ac:dyDescent="0.2">
      <c r="C161" s="70" t="s">
        <v>350</v>
      </c>
      <c r="D161" s="71">
        <f>(B160*D160)</f>
        <v>0</v>
      </c>
    </row>
    <row r="162" spans="1:4" x14ac:dyDescent="0.2">
      <c r="C162" s="77"/>
      <c r="D162" s="78"/>
    </row>
    <row r="163" spans="1:4" x14ac:dyDescent="0.2">
      <c r="A163" s="55" t="s">
        <v>210</v>
      </c>
      <c r="B163" s="55"/>
      <c r="C163" s="55"/>
      <c r="D163" s="55"/>
    </row>
    <row r="164" spans="1:4" x14ac:dyDescent="0.2">
      <c r="A164" s="59" t="s">
        <v>429</v>
      </c>
      <c r="B164" s="60" t="s">
        <v>311</v>
      </c>
      <c r="C164" s="61" t="s">
        <v>14</v>
      </c>
      <c r="D164" s="62" t="s">
        <v>15</v>
      </c>
    </row>
    <row r="165" spans="1:4" x14ac:dyDescent="0.2">
      <c r="A165" s="64" t="s">
        <v>312</v>
      </c>
      <c r="B165" s="65" t="s">
        <v>430</v>
      </c>
      <c r="C165" s="92"/>
      <c r="D165" s="92"/>
    </row>
    <row r="166" spans="1:4" ht="25.5" x14ac:dyDescent="0.2">
      <c r="A166" s="64" t="s">
        <v>359</v>
      </c>
      <c r="B166" s="65" t="s">
        <v>431</v>
      </c>
      <c r="C166" s="92"/>
      <c r="D166" s="133"/>
    </row>
    <row r="167" spans="1:4" x14ac:dyDescent="0.2">
      <c r="A167" s="64" t="s">
        <v>367</v>
      </c>
      <c r="B167" s="65" t="s">
        <v>432</v>
      </c>
      <c r="C167" s="92"/>
      <c r="D167" s="133"/>
    </row>
    <row r="168" spans="1:4" x14ac:dyDescent="0.2">
      <c r="A168" s="66" t="s">
        <v>84</v>
      </c>
      <c r="B168" s="66" t="s">
        <v>322</v>
      </c>
      <c r="C168" s="136"/>
      <c r="D168" s="135"/>
    </row>
    <row r="169" spans="1:4" x14ac:dyDescent="0.2">
      <c r="A169" s="67" t="s">
        <v>86</v>
      </c>
      <c r="B169" s="68">
        <v>3</v>
      </c>
      <c r="C169" s="69" t="s">
        <v>87</v>
      </c>
      <c r="D169" s="96"/>
    </row>
    <row r="170" spans="1:4" x14ac:dyDescent="0.2">
      <c r="C170" s="70" t="s">
        <v>180</v>
      </c>
      <c r="D170" s="71">
        <f>(B169*D169)</f>
        <v>0</v>
      </c>
    </row>
    <row r="171" spans="1:4" x14ac:dyDescent="0.2">
      <c r="A171" s="76"/>
      <c r="B171" s="76"/>
      <c r="C171" s="77"/>
      <c r="D171" s="78"/>
    </row>
    <row r="172" spans="1:4" x14ac:dyDescent="0.2">
      <c r="A172" s="55" t="s">
        <v>433</v>
      </c>
      <c r="B172" s="55"/>
      <c r="C172" s="55"/>
      <c r="D172" s="55"/>
    </row>
    <row r="173" spans="1:4" x14ac:dyDescent="0.2">
      <c r="A173" s="59" t="s">
        <v>434</v>
      </c>
      <c r="B173" s="60" t="s">
        <v>311</v>
      </c>
      <c r="C173" s="61" t="s">
        <v>14</v>
      </c>
      <c r="D173" s="62" t="s">
        <v>15</v>
      </c>
    </row>
    <row r="174" spans="1:4" ht="25.5" x14ac:dyDescent="0.2">
      <c r="A174" s="64" t="s">
        <v>312</v>
      </c>
      <c r="B174" s="65" t="s">
        <v>435</v>
      </c>
      <c r="C174" s="92"/>
      <c r="D174" s="92"/>
    </row>
    <row r="175" spans="1:4" ht="25.5" x14ac:dyDescent="0.2">
      <c r="A175" s="64" t="s">
        <v>359</v>
      </c>
      <c r="B175" s="65" t="s">
        <v>436</v>
      </c>
      <c r="C175" s="92"/>
      <c r="D175" s="133"/>
    </row>
    <row r="176" spans="1:4" x14ac:dyDescent="0.2">
      <c r="A176" s="64" t="s">
        <v>367</v>
      </c>
      <c r="B176" s="65" t="s">
        <v>437</v>
      </c>
      <c r="C176" s="92"/>
      <c r="D176" s="133"/>
    </row>
    <row r="177" spans="1:4" x14ac:dyDescent="0.2">
      <c r="A177" s="66" t="s">
        <v>84</v>
      </c>
      <c r="B177" s="66" t="s">
        <v>322</v>
      </c>
      <c r="C177" s="136"/>
      <c r="D177" s="135"/>
    </row>
    <row r="178" spans="1:4" x14ac:dyDescent="0.2">
      <c r="A178" s="67" t="s">
        <v>86</v>
      </c>
      <c r="B178" s="68">
        <v>5</v>
      </c>
      <c r="C178" s="69" t="s">
        <v>87</v>
      </c>
      <c r="D178" s="96"/>
    </row>
    <row r="179" spans="1:4" x14ac:dyDescent="0.2">
      <c r="C179" s="70" t="s">
        <v>391</v>
      </c>
      <c r="D179" s="71">
        <f>(B178*D178)</f>
        <v>0</v>
      </c>
    </row>
    <row r="180" spans="1:4" x14ac:dyDescent="0.2">
      <c r="C180" s="77"/>
      <c r="D180" s="78"/>
    </row>
    <row r="181" spans="1:4" x14ac:dyDescent="0.2">
      <c r="A181" s="55" t="s">
        <v>438</v>
      </c>
      <c r="B181" s="55"/>
      <c r="C181" s="55"/>
      <c r="D181" s="55"/>
    </row>
    <row r="182" spans="1:4" x14ac:dyDescent="0.2">
      <c r="A182" s="59" t="s">
        <v>439</v>
      </c>
      <c r="B182" s="60" t="s">
        <v>311</v>
      </c>
      <c r="C182" s="61" t="s">
        <v>14</v>
      </c>
      <c r="D182" s="62" t="s">
        <v>15</v>
      </c>
    </row>
    <row r="183" spans="1:4" ht="38.25" x14ac:dyDescent="0.2">
      <c r="A183" s="64" t="s">
        <v>312</v>
      </c>
      <c r="B183" s="65" t="s">
        <v>440</v>
      </c>
      <c r="C183" s="92"/>
      <c r="D183" s="92"/>
    </row>
    <row r="184" spans="1:4" ht="76.5" x14ac:dyDescent="0.2">
      <c r="A184" s="64" t="s">
        <v>406</v>
      </c>
      <c r="B184" s="65" t="s">
        <v>441</v>
      </c>
      <c r="C184" s="92"/>
      <c r="D184" s="133"/>
    </row>
    <row r="185" spans="1:4" ht="63.75" x14ac:dyDescent="0.2">
      <c r="A185" s="64" t="s">
        <v>408</v>
      </c>
      <c r="B185" s="65" t="s">
        <v>442</v>
      </c>
      <c r="C185" s="92"/>
      <c r="D185" s="133"/>
    </row>
    <row r="186" spans="1:4" x14ac:dyDescent="0.2">
      <c r="A186" s="64" t="s">
        <v>327</v>
      </c>
      <c r="B186" s="65" t="s">
        <v>443</v>
      </c>
      <c r="C186" s="92"/>
      <c r="D186" s="133"/>
    </row>
    <row r="187" spans="1:4" ht="51" x14ac:dyDescent="0.2">
      <c r="A187" s="64" t="s">
        <v>411</v>
      </c>
      <c r="B187" s="65" t="s">
        <v>444</v>
      </c>
      <c r="C187" s="92"/>
      <c r="D187" s="133"/>
    </row>
    <row r="188" spans="1:4" x14ac:dyDescent="0.2">
      <c r="A188" s="64" t="s">
        <v>445</v>
      </c>
      <c r="B188" s="65" t="s">
        <v>446</v>
      </c>
      <c r="C188" s="92"/>
      <c r="D188" s="133"/>
    </row>
    <row r="189" spans="1:4" x14ac:dyDescent="0.2">
      <c r="A189" s="66" t="s">
        <v>84</v>
      </c>
      <c r="B189" s="66" t="s">
        <v>322</v>
      </c>
      <c r="C189" s="139"/>
      <c r="D189" s="135"/>
    </row>
    <row r="190" spans="1:4" x14ac:dyDescent="0.2">
      <c r="A190" s="67" t="s">
        <v>86</v>
      </c>
      <c r="B190" s="68">
        <v>2</v>
      </c>
      <c r="C190" s="69" t="s">
        <v>87</v>
      </c>
      <c r="D190" s="96"/>
    </row>
    <row r="191" spans="1:4" x14ac:dyDescent="0.2">
      <c r="C191" s="70" t="s">
        <v>93</v>
      </c>
      <c r="D191" s="71">
        <f>(B190*D190)</f>
        <v>0</v>
      </c>
    </row>
    <row r="192" spans="1:4" x14ac:dyDescent="0.2">
      <c r="A192" s="76"/>
      <c r="B192" s="76"/>
      <c r="C192" s="77"/>
      <c r="D192" s="78"/>
    </row>
    <row r="193" spans="1:4" x14ac:dyDescent="0.2">
      <c r="A193" s="55" t="s">
        <v>447</v>
      </c>
      <c r="B193" s="55"/>
      <c r="C193" s="55"/>
      <c r="D193" s="55"/>
    </row>
    <row r="194" spans="1:4" x14ac:dyDescent="0.2">
      <c r="A194" s="59" t="s">
        <v>448</v>
      </c>
      <c r="B194" s="60" t="s">
        <v>311</v>
      </c>
      <c r="C194" s="61" t="s">
        <v>14</v>
      </c>
      <c r="D194" s="62" t="s">
        <v>15</v>
      </c>
    </row>
    <row r="195" spans="1:4" ht="38.25" x14ac:dyDescent="0.2">
      <c r="A195" s="64" t="s">
        <v>312</v>
      </c>
      <c r="B195" s="65" t="s">
        <v>449</v>
      </c>
      <c r="C195" s="92"/>
      <c r="D195" s="92"/>
    </row>
    <row r="196" spans="1:4" ht="38.25" x14ac:dyDescent="0.2">
      <c r="A196" s="64" t="s">
        <v>406</v>
      </c>
      <c r="B196" s="65" t="s">
        <v>450</v>
      </c>
      <c r="C196" s="92"/>
      <c r="D196" s="133"/>
    </row>
    <row r="197" spans="1:4" ht="63.75" x14ac:dyDescent="0.2">
      <c r="A197" s="64" t="s">
        <v>408</v>
      </c>
      <c r="B197" s="65" t="s">
        <v>451</v>
      </c>
      <c r="C197" s="92"/>
      <c r="D197" s="133"/>
    </row>
    <row r="198" spans="1:4" ht="38.25" x14ac:dyDescent="0.2">
      <c r="A198" s="64" t="s">
        <v>411</v>
      </c>
      <c r="B198" s="65" t="s">
        <v>452</v>
      </c>
      <c r="C198" s="92"/>
      <c r="D198" s="133"/>
    </row>
    <row r="199" spans="1:4" x14ac:dyDescent="0.2">
      <c r="A199" s="64" t="s">
        <v>453</v>
      </c>
      <c r="B199" s="65" t="s">
        <v>454</v>
      </c>
      <c r="C199" s="92"/>
      <c r="D199" s="133"/>
    </row>
    <row r="200" spans="1:4" x14ac:dyDescent="0.2">
      <c r="A200" s="66" t="s">
        <v>84</v>
      </c>
      <c r="B200" s="66" t="s">
        <v>322</v>
      </c>
      <c r="C200" s="139"/>
      <c r="D200" s="135"/>
    </row>
    <row r="201" spans="1:4" x14ac:dyDescent="0.2">
      <c r="A201" s="67" t="s">
        <v>86</v>
      </c>
      <c r="B201" s="68">
        <v>2</v>
      </c>
      <c r="C201" s="69" t="s">
        <v>87</v>
      </c>
      <c r="D201" s="96"/>
    </row>
    <row r="202" spans="1:4" x14ac:dyDescent="0.2">
      <c r="C202" s="70" t="s">
        <v>93</v>
      </c>
      <c r="D202" s="71">
        <f>(B201*D201)</f>
        <v>0</v>
      </c>
    </row>
    <row r="203" spans="1:4" x14ac:dyDescent="0.2">
      <c r="C203" s="77"/>
      <c r="D203" s="78"/>
    </row>
    <row r="204" spans="1:4" x14ac:dyDescent="0.2">
      <c r="A204" s="55" t="s">
        <v>455</v>
      </c>
      <c r="B204" s="55"/>
      <c r="C204" s="55"/>
      <c r="D204" s="55"/>
    </row>
    <row r="205" spans="1:4" x14ac:dyDescent="0.2">
      <c r="A205" s="59" t="s">
        <v>456</v>
      </c>
      <c r="B205" s="60" t="s">
        <v>311</v>
      </c>
      <c r="C205" s="61" t="s">
        <v>14</v>
      </c>
      <c r="D205" s="62" t="s">
        <v>15</v>
      </c>
    </row>
    <row r="206" spans="1:4" x14ac:dyDescent="0.2">
      <c r="A206" s="64" t="s">
        <v>312</v>
      </c>
      <c r="B206" s="65" t="s">
        <v>457</v>
      </c>
      <c r="C206" s="92"/>
      <c r="D206" s="92"/>
    </row>
    <row r="207" spans="1:4" ht="25.5" x14ac:dyDescent="0.2">
      <c r="A207" s="64" t="s">
        <v>359</v>
      </c>
      <c r="B207" s="65" t="s">
        <v>458</v>
      </c>
      <c r="C207" s="92"/>
      <c r="D207" s="133"/>
    </row>
    <row r="208" spans="1:4" x14ac:dyDescent="0.2">
      <c r="A208" s="64" t="s">
        <v>367</v>
      </c>
      <c r="B208" s="65" t="s">
        <v>459</v>
      </c>
      <c r="C208" s="92"/>
      <c r="D208" s="133"/>
    </row>
    <row r="209" spans="1:4" x14ac:dyDescent="0.2">
      <c r="A209" s="66" t="s">
        <v>84</v>
      </c>
      <c r="B209" s="66" t="s">
        <v>322</v>
      </c>
      <c r="C209" s="139"/>
      <c r="D209" s="135"/>
    </row>
    <row r="210" spans="1:4" x14ac:dyDescent="0.2">
      <c r="A210" s="67" t="s">
        <v>86</v>
      </c>
      <c r="B210" s="68">
        <v>2</v>
      </c>
      <c r="C210" s="69" t="s">
        <v>87</v>
      </c>
      <c r="D210" s="96"/>
    </row>
    <row r="211" spans="1:4" x14ac:dyDescent="0.2">
      <c r="C211" s="70" t="s">
        <v>93</v>
      </c>
      <c r="D211" s="71">
        <f>(B210*D210)</f>
        <v>0</v>
      </c>
    </row>
    <row r="212" spans="1:4" x14ac:dyDescent="0.2">
      <c r="A212" s="76"/>
      <c r="B212" s="76"/>
      <c r="C212" s="77"/>
      <c r="D212" s="78"/>
    </row>
    <row r="213" spans="1:4" x14ac:dyDescent="0.2">
      <c r="A213" s="55" t="s">
        <v>460</v>
      </c>
      <c r="B213" s="55"/>
      <c r="C213" s="55"/>
      <c r="D213" s="55"/>
    </row>
    <row r="214" spans="1:4" x14ac:dyDescent="0.2">
      <c r="A214" s="59" t="s">
        <v>461</v>
      </c>
      <c r="B214" s="60" t="s">
        <v>311</v>
      </c>
      <c r="C214" s="61" t="s">
        <v>14</v>
      </c>
      <c r="D214" s="62" t="s">
        <v>15</v>
      </c>
    </row>
    <row r="215" spans="1:4" ht="25.5" x14ac:dyDescent="0.2">
      <c r="A215" s="64" t="s">
        <v>312</v>
      </c>
      <c r="B215" s="65" t="s">
        <v>462</v>
      </c>
      <c r="C215" s="92"/>
      <c r="D215" s="92"/>
    </row>
    <row r="216" spans="1:4" ht="51" x14ac:dyDescent="0.2">
      <c r="A216" s="64" t="s">
        <v>406</v>
      </c>
      <c r="B216" s="65" t="s">
        <v>463</v>
      </c>
      <c r="C216" s="92"/>
      <c r="D216" s="133"/>
    </row>
    <row r="217" spans="1:4" ht="51" x14ac:dyDescent="0.2">
      <c r="A217" s="64" t="s">
        <v>408</v>
      </c>
      <c r="B217" s="65" t="s">
        <v>464</v>
      </c>
      <c r="C217" s="92"/>
      <c r="D217" s="133"/>
    </row>
    <row r="218" spans="1:4" ht="51" x14ac:dyDescent="0.2">
      <c r="A218" s="64" t="s">
        <v>411</v>
      </c>
      <c r="B218" s="65" t="s">
        <v>465</v>
      </c>
      <c r="C218" s="92"/>
      <c r="D218" s="133"/>
    </row>
    <row r="219" spans="1:4" x14ac:dyDescent="0.2">
      <c r="A219" s="66" t="s">
        <v>84</v>
      </c>
      <c r="B219" s="66" t="s">
        <v>322</v>
      </c>
      <c r="C219" s="139"/>
      <c r="D219" s="135"/>
    </row>
    <row r="220" spans="1:4" x14ac:dyDescent="0.2">
      <c r="A220" s="67" t="s">
        <v>86</v>
      </c>
      <c r="B220" s="68">
        <v>6</v>
      </c>
      <c r="C220" s="69" t="s">
        <v>87</v>
      </c>
      <c r="D220" s="96"/>
    </row>
    <row r="221" spans="1:4" x14ac:dyDescent="0.2">
      <c r="C221" s="70" t="s">
        <v>414</v>
      </c>
      <c r="D221" s="71">
        <f>(B220*D220)</f>
        <v>0</v>
      </c>
    </row>
    <row r="222" spans="1:4" x14ac:dyDescent="0.2">
      <c r="C222" s="77"/>
      <c r="D222" s="78"/>
    </row>
    <row r="223" spans="1:4" x14ac:dyDescent="0.2">
      <c r="A223" s="55" t="s">
        <v>466</v>
      </c>
      <c r="B223" s="55"/>
      <c r="C223" s="55"/>
      <c r="D223" s="55"/>
    </row>
    <row r="224" spans="1:4" x14ac:dyDescent="0.2">
      <c r="A224" s="59" t="s">
        <v>467</v>
      </c>
      <c r="B224" s="60" t="s">
        <v>311</v>
      </c>
      <c r="C224" s="61" t="s">
        <v>14</v>
      </c>
      <c r="D224" s="62" t="s">
        <v>15</v>
      </c>
    </row>
    <row r="225" spans="1:4" ht="25.5" x14ac:dyDescent="0.2">
      <c r="A225" s="64" t="s">
        <v>312</v>
      </c>
      <c r="B225" s="65" t="s">
        <v>468</v>
      </c>
      <c r="C225" s="92"/>
      <c r="D225" s="92"/>
    </row>
    <row r="226" spans="1:4" ht="76.5" x14ac:dyDescent="0.2">
      <c r="A226" s="64" t="s">
        <v>406</v>
      </c>
      <c r="B226" s="65" t="s">
        <v>469</v>
      </c>
      <c r="C226" s="92"/>
      <c r="D226" s="133"/>
    </row>
    <row r="227" spans="1:4" ht="38.25" x14ac:dyDescent="0.2">
      <c r="A227" s="64" t="s">
        <v>408</v>
      </c>
      <c r="B227" s="65" t="s">
        <v>470</v>
      </c>
      <c r="C227" s="92"/>
      <c r="D227" s="133"/>
    </row>
    <row r="228" spans="1:4" ht="89.25" x14ac:dyDescent="0.2">
      <c r="A228" s="64" t="s">
        <v>471</v>
      </c>
      <c r="B228" s="65" t="s">
        <v>472</v>
      </c>
      <c r="C228" s="92"/>
      <c r="D228" s="133"/>
    </row>
    <row r="229" spans="1:4" ht="102" x14ac:dyDescent="0.2">
      <c r="A229" s="64" t="s">
        <v>411</v>
      </c>
      <c r="B229" s="65" t="s">
        <v>473</v>
      </c>
      <c r="C229" s="92"/>
      <c r="D229" s="133"/>
    </row>
    <row r="230" spans="1:4" x14ac:dyDescent="0.2">
      <c r="A230" s="64" t="s">
        <v>453</v>
      </c>
      <c r="B230" s="65" t="s">
        <v>474</v>
      </c>
      <c r="C230" s="92"/>
      <c r="D230" s="133"/>
    </row>
    <row r="231" spans="1:4" x14ac:dyDescent="0.2">
      <c r="A231" s="66" t="s">
        <v>84</v>
      </c>
      <c r="B231" s="66" t="s">
        <v>322</v>
      </c>
      <c r="C231" s="139"/>
      <c r="D231" s="135"/>
    </row>
    <row r="232" spans="1:4" x14ac:dyDescent="0.2">
      <c r="A232" s="67" t="s">
        <v>86</v>
      </c>
      <c r="B232" s="68">
        <v>1</v>
      </c>
      <c r="C232" s="69" t="s">
        <v>87</v>
      </c>
      <c r="D232" s="96"/>
    </row>
    <row r="233" spans="1:4" x14ac:dyDescent="0.2">
      <c r="C233" s="70" t="s">
        <v>87</v>
      </c>
      <c r="D233" s="71">
        <f>(B232*D232)</f>
        <v>0</v>
      </c>
    </row>
    <row r="234" spans="1:4" x14ac:dyDescent="0.2">
      <c r="C234" s="77"/>
      <c r="D234" s="78"/>
    </row>
    <row r="235" spans="1:4" x14ac:dyDescent="0.2">
      <c r="A235" s="55" t="s">
        <v>475</v>
      </c>
      <c r="B235" s="55"/>
      <c r="C235" s="55"/>
      <c r="D235" s="55"/>
    </row>
    <row r="236" spans="1:4" x14ac:dyDescent="0.2">
      <c r="A236" s="59" t="s">
        <v>476</v>
      </c>
      <c r="B236" s="60" t="s">
        <v>311</v>
      </c>
      <c r="C236" s="61" t="s">
        <v>14</v>
      </c>
      <c r="D236" s="62" t="s">
        <v>15</v>
      </c>
    </row>
    <row r="237" spans="1:4" x14ac:dyDescent="0.2">
      <c r="A237" s="64" t="s">
        <v>312</v>
      </c>
      <c r="B237" s="65" t="s">
        <v>477</v>
      </c>
      <c r="C237" s="92"/>
      <c r="D237" s="92"/>
    </row>
    <row r="238" spans="1:4" ht="51" x14ac:dyDescent="0.2">
      <c r="A238" s="64" t="s">
        <v>478</v>
      </c>
      <c r="B238" s="65" t="s">
        <v>479</v>
      </c>
      <c r="C238" s="92"/>
      <c r="D238" s="133"/>
    </row>
    <row r="239" spans="1:4" x14ac:dyDescent="0.2">
      <c r="A239" s="64" t="s">
        <v>367</v>
      </c>
      <c r="B239" s="65" t="s">
        <v>480</v>
      </c>
      <c r="C239" s="92"/>
      <c r="D239" s="133"/>
    </row>
    <row r="240" spans="1:4" x14ac:dyDescent="0.2">
      <c r="A240" s="64" t="s">
        <v>481</v>
      </c>
      <c r="B240" s="65" t="s">
        <v>482</v>
      </c>
      <c r="C240" s="92"/>
      <c r="D240" s="133"/>
    </row>
    <row r="241" spans="1:4" x14ac:dyDescent="0.2">
      <c r="A241" s="66" t="s">
        <v>84</v>
      </c>
      <c r="B241" s="66" t="s">
        <v>322</v>
      </c>
      <c r="C241" s="136"/>
      <c r="D241" s="135"/>
    </row>
    <row r="242" spans="1:4" x14ac:dyDescent="0.2">
      <c r="A242" s="67" t="s">
        <v>86</v>
      </c>
      <c r="B242" s="68">
        <v>1</v>
      </c>
      <c r="C242" s="69" t="s">
        <v>87</v>
      </c>
      <c r="D242" s="96"/>
    </row>
    <row r="243" spans="1:4" x14ac:dyDescent="0.2">
      <c r="C243" s="70" t="s">
        <v>87</v>
      </c>
      <c r="D243" s="71">
        <f>(B242*D242)</f>
        <v>0</v>
      </c>
    </row>
    <row r="244" spans="1:4" x14ac:dyDescent="0.2">
      <c r="A244" s="76"/>
      <c r="B244" s="76"/>
      <c r="C244" s="77"/>
      <c r="D244" s="78"/>
    </row>
    <row r="245" spans="1:4" x14ac:dyDescent="0.2">
      <c r="A245" s="55" t="s">
        <v>483</v>
      </c>
      <c r="B245" s="55"/>
      <c r="C245" s="55"/>
      <c r="D245" s="55"/>
    </row>
    <row r="246" spans="1:4" x14ac:dyDescent="0.2">
      <c r="A246" s="59" t="s">
        <v>484</v>
      </c>
      <c r="B246" s="60" t="s">
        <v>311</v>
      </c>
      <c r="C246" s="61" t="s">
        <v>14</v>
      </c>
      <c r="D246" s="62" t="s">
        <v>15</v>
      </c>
    </row>
    <row r="247" spans="1:4" ht="25.5" x14ac:dyDescent="0.2">
      <c r="A247" s="64" t="s">
        <v>312</v>
      </c>
      <c r="B247" s="65" t="s">
        <v>468</v>
      </c>
      <c r="C247" s="92"/>
      <c r="D247" s="92"/>
    </row>
    <row r="248" spans="1:4" ht="76.5" x14ac:dyDescent="0.2">
      <c r="A248" s="64" t="s">
        <v>406</v>
      </c>
      <c r="B248" s="65" t="s">
        <v>485</v>
      </c>
      <c r="C248" s="92"/>
      <c r="D248" s="133"/>
    </row>
    <row r="249" spans="1:4" ht="38.25" x14ac:dyDescent="0.2">
      <c r="A249" s="64" t="s">
        <v>408</v>
      </c>
      <c r="B249" s="65" t="s">
        <v>486</v>
      </c>
      <c r="C249" s="92"/>
      <c r="D249" s="133"/>
    </row>
    <row r="250" spans="1:4" ht="89.25" x14ac:dyDescent="0.2">
      <c r="A250" s="64" t="s">
        <v>471</v>
      </c>
      <c r="B250" s="65" t="s">
        <v>487</v>
      </c>
      <c r="C250" s="92"/>
      <c r="D250" s="133"/>
    </row>
    <row r="251" spans="1:4" ht="102" x14ac:dyDescent="0.2">
      <c r="A251" s="64" t="s">
        <v>411</v>
      </c>
      <c r="B251" s="65" t="s">
        <v>473</v>
      </c>
      <c r="C251" s="92"/>
      <c r="D251" s="133"/>
    </row>
    <row r="252" spans="1:4" x14ac:dyDescent="0.2">
      <c r="A252" s="64" t="s">
        <v>453</v>
      </c>
      <c r="B252" s="65" t="s">
        <v>488</v>
      </c>
      <c r="C252" s="92"/>
      <c r="D252" s="133"/>
    </row>
    <row r="253" spans="1:4" x14ac:dyDescent="0.2">
      <c r="A253" s="66" t="s">
        <v>84</v>
      </c>
      <c r="B253" s="66" t="s">
        <v>322</v>
      </c>
      <c r="C253" s="136"/>
      <c r="D253" s="135"/>
    </row>
    <row r="254" spans="1:4" x14ac:dyDescent="0.2">
      <c r="A254" s="67" t="s">
        <v>86</v>
      </c>
      <c r="B254" s="68">
        <v>1</v>
      </c>
      <c r="C254" s="69" t="s">
        <v>87</v>
      </c>
      <c r="D254" s="96"/>
    </row>
    <row r="255" spans="1:4" x14ac:dyDescent="0.2">
      <c r="C255" s="70" t="s">
        <v>87</v>
      </c>
      <c r="D255" s="71">
        <f>(B254*D254)</f>
        <v>0</v>
      </c>
    </row>
    <row r="256" spans="1:4" x14ac:dyDescent="0.2">
      <c r="C256" s="77"/>
      <c r="D256" s="78"/>
    </row>
    <row r="257" spans="1:4" x14ac:dyDescent="0.2">
      <c r="A257" s="55" t="s">
        <v>489</v>
      </c>
      <c r="B257" s="55"/>
      <c r="C257" s="55"/>
      <c r="D257" s="55"/>
    </row>
    <row r="258" spans="1:4" x14ac:dyDescent="0.2">
      <c r="A258" s="59" t="s">
        <v>490</v>
      </c>
      <c r="B258" s="60" t="s">
        <v>311</v>
      </c>
      <c r="C258" s="81" t="s">
        <v>14</v>
      </c>
      <c r="D258" s="62" t="s">
        <v>15</v>
      </c>
    </row>
    <row r="259" spans="1:4" x14ac:dyDescent="0.2">
      <c r="A259" s="64" t="s">
        <v>312</v>
      </c>
      <c r="B259" s="65" t="s">
        <v>491</v>
      </c>
      <c r="C259" s="92"/>
      <c r="D259" s="92"/>
    </row>
    <row r="260" spans="1:4" ht="51" x14ac:dyDescent="0.2">
      <c r="A260" s="64" t="s">
        <v>478</v>
      </c>
      <c r="B260" s="65" t="s">
        <v>479</v>
      </c>
      <c r="C260" s="92"/>
      <c r="D260" s="133"/>
    </row>
    <row r="261" spans="1:4" x14ac:dyDescent="0.2">
      <c r="A261" s="64" t="s">
        <v>367</v>
      </c>
      <c r="B261" s="65" t="s">
        <v>492</v>
      </c>
      <c r="C261" s="92"/>
      <c r="D261" s="133"/>
    </row>
    <row r="262" spans="1:4" x14ac:dyDescent="0.2">
      <c r="A262" s="64" t="s">
        <v>481</v>
      </c>
      <c r="B262" s="65" t="s">
        <v>493</v>
      </c>
      <c r="C262" s="92"/>
      <c r="D262" s="133"/>
    </row>
    <row r="263" spans="1:4" x14ac:dyDescent="0.2">
      <c r="A263" s="66" t="s">
        <v>84</v>
      </c>
      <c r="B263" s="66" t="s">
        <v>322</v>
      </c>
      <c r="C263" s="136"/>
      <c r="D263" s="135"/>
    </row>
    <row r="264" spans="1:4" x14ac:dyDescent="0.2">
      <c r="A264" s="67" t="s">
        <v>86</v>
      </c>
      <c r="B264" s="68">
        <v>1</v>
      </c>
      <c r="C264" s="69" t="s">
        <v>87</v>
      </c>
      <c r="D264" s="96"/>
    </row>
    <row r="265" spans="1:4" x14ac:dyDescent="0.2">
      <c r="C265" s="70" t="s">
        <v>87</v>
      </c>
      <c r="D265" s="71">
        <f>(B264*D264)</f>
        <v>0</v>
      </c>
    </row>
    <row r="266" spans="1:4" x14ac:dyDescent="0.2">
      <c r="A266" s="76"/>
      <c r="B266" s="76"/>
      <c r="C266" s="77"/>
      <c r="D266" s="78"/>
    </row>
    <row r="267" spans="1:4" x14ac:dyDescent="0.2">
      <c r="A267" s="55" t="s">
        <v>494</v>
      </c>
      <c r="B267" s="55"/>
      <c r="C267" s="55"/>
      <c r="D267" s="55"/>
    </row>
    <row r="268" spans="1:4" x14ac:dyDescent="0.2">
      <c r="A268" s="59" t="s">
        <v>495</v>
      </c>
      <c r="B268" s="60" t="s">
        <v>311</v>
      </c>
      <c r="C268" s="61" t="s">
        <v>14</v>
      </c>
      <c r="D268" s="62" t="s">
        <v>15</v>
      </c>
    </row>
    <row r="269" spans="1:4" ht="25.5" x14ac:dyDescent="0.2">
      <c r="A269" s="64" t="s">
        <v>312</v>
      </c>
      <c r="B269" s="65" t="s">
        <v>496</v>
      </c>
      <c r="C269" s="92"/>
      <c r="D269" s="92"/>
    </row>
    <row r="270" spans="1:4" ht="51" x14ac:dyDescent="0.2">
      <c r="A270" s="64" t="s">
        <v>497</v>
      </c>
      <c r="B270" s="65" t="s">
        <v>498</v>
      </c>
      <c r="C270" s="92"/>
      <c r="D270" s="133"/>
    </row>
    <row r="271" spans="1:4" ht="63.75" x14ac:dyDescent="0.2">
      <c r="A271" s="64" t="s">
        <v>359</v>
      </c>
      <c r="B271" s="65" t="s">
        <v>499</v>
      </c>
      <c r="C271" s="92"/>
      <c r="D271" s="133"/>
    </row>
    <row r="272" spans="1:4" x14ac:dyDescent="0.2">
      <c r="A272" s="64" t="s">
        <v>453</v>
      </c>
      <c r="B272" s="65" t="s">
        <v>500</v>
      </c>
      <c r="C272" s="92"/>
      <c r="D272" s="133"/>
    </row>
    <row r="273" spans="1:4" x14ac:dyDescent="0.2">
      <c r="A273" s="66" t="s">
        <v>84</v>
      </c>
      <c r="B273" s="66" t="s">
        <v>322</v>
      </c>
      <c r="C273" s="138"/>
      <c r="D273" s="135"/>
    </row>
    <row r="274" spans="1:4" x14ac:dyDescent="0.2">
      <c r="A274" s="67" t="s">
        <v>86</v>
      </c>
      <c r="B274" s="68">
        <v>2</v>
      </c>
      <c r="C274" s="69" t="s">
        <v>87</v>
      </c>
      <c r="D274" s="96"/>
    </row>
    <row r="275" spans="1:4" x14ac:dyDescent="0.2">
      <c r="C275" s="70" t="s">
        <v>93</v>
      </c>
      <c r="D275" s="71">
        <f>(B274*D274)</f>
        <v>0</v>
      </c>
    </row>
    <row r="276" spans="1:4" x14ac:dyDescent="0.2">
      <c r="C276" s="77"/>
      <c r="D276" s="78"/>
    </row>
    <row r="277" spans="1:4" x14ac:dyDescent="0.2">
      <c r="A277" s="55" t="s">
        <v>501</v>
      </c>
      <c r="B277" s="55"/>
      <c r="C277" s="55"/>
      <c r="D277" s="55"/>
    </row>
    <row r="278" spans="1:4" x14ac:dyDescent="0.2">
      <c r="A278" s="59" t="s">
        <v>502</v>
      </c>
      <c r="B278" s="60" t="s">
        <v>311</v>
      </c>
      <c r="C278" s="61" t="s">
        <v>14</v>
      </c>
      <c r="D278" s="62" t="s">
        <v>15</v>
      </c>
    </row>
    <row r="279" spans="1:4" ht="38.25" x14ac:dyDescent="0.2">
      <c r="A279" s="64" t="s">
        <v>312</v>
      </c>
      <c r="B279" s="82" t="s">
        <v>503</v>
      </c>
      <c r="C279" s="140"/>
      <c r="D279" s="92"/>
    </row>
    <row r="280" spans="1:4" ht="51" x14ac:dyDescent="0.2">
      <c r="A280" s="64" t="s">
        <v>497</v>
      </c>
      <c r="B280" s="65" t="s">
        <v>504</v>
      </c>
      <c r="C280" s="137"/>
      <c r="D280" s="133"/>
    </row>
    <row r="281" spans="1:4" ht="38.25" x14ac:dyDescent="0.2">
      <c r="A281" s="64" t="s">
        <v>359</v>
      </c>
      <c r="B281" s="65" t="s">
        <v>505</v>
      </c>
      <c r="C281" s="137"/>
      <c r="D281" s="133"/>
    </row>
    <row r="282" spans="1:4" x14ac:dyDescent="0.2">
      <c r="A282" s="64" t="s">
        <v>453</v>
      </c>
      <c r="B282" s="65" t="s">
        <v>506</v>
      </c>
      <c r="C282" s="137"/>
      <c r="D282" s="133"/>
    </row>
    <row r="283" spans="1:4" x14ac:dyDescent="0.2">
      <c r="A283" s="66" t="s">
        <v>84</v>
      </c>
      <c r="B283" s="66" t="s">
        <v>322</v>
      </c>
      <c r="C283" s="138"/>
      <c r="D283" s="135"/>
    </row>
    <row r="284" spans="1:4" x14ac:dyDescent="0.2">
      <c r="A284" s="67" t="s">
        <v>86</v>
      </c>
      <c r="B284" s="68">
        <v>1</v>
      </c>
      <c r="C284" s="69" t="s">
        <v>87</v>
      </c>
      <c r="D284" s="96"/>
    </row>
    <row r="285" spans="1:4" x14ac:dyDescent="0.2">
      <c r="C285" s="70" t="s">
        <v>87</v>
      </c>
      <c r="D285" s="71">
        <f>(B284*D284)</f>
        <v>0</v>
      </c>
    </row>
    <row r="286" spans="1:4" x14ac:dyDescent="0.2">
      <c r="A286" s="76"/>
      <c r="B286" s="76"/>
      <c r="C286" s="77"/>
      <c r="D286" s="78"/>
    </row>
    <row r="287" spans="1:4" x14ac:dyDescent="0.2">
      <c r="A287" s="55" t="s">
        <v>507</v>
      </c>
      <c r="B287" s="55"/>
      <c r="C287" s="55"/>
      <c r="D287" s="55"/>
    </row>
    <row r="288" spans="1:4" x14ac:dyDescent="0.2">
      <c r="A288" s="59" t="s">
        <v>508</v>
      </c>
      <c r="B288" s="60" t="s">
        <v>311</v>
      </c>
      <c r="C288" s="61" t="s">
        <v>14</v>
      </c>
      <c r="D288" s="62" t="s">
        <v>15</v>
      </c>
    </row>
    <row r="289" spans="1:4" x14ac:dyDescent="0.2">
      <c r="A289" s="64" t="s">
        <v>312</v>
      </c>
      <c r="B289" s="65" t="s">
        <v>509</v>
      </c>
      <c r="C289" s="140"/>
      <c r="D289" s="92"/>
    </row>
    <row r="290" spans="1:4" x14ac:dyDescent="0.2">
      <c r="A290" s="64" t="s">
        <v>510</v>
      </c>
      <c r="B290" s="65" t="s">
        <v>511</v>
      </c>
      <c r="C290" s="137"/>
      <c r="D290" s="133"/>
    </row>
    <row r="291" spans="1:4" x14ac:dyDescent="0.2">
      <c r="A291" s="64" t="s">
        <v>512</v>
      </c>
      <c r="B291" s="65" t="s">
        <v>513</v>
      </c>
      <c r="C291" s="137"/>
      <c r="D291" s="133"/>
    </row>
    <row r="292" spans="1:4" x14ac:dyDescent="0.2">
      <c r="A292" s="64" t="s">
        <v>514</v>
      </c>
      <c r="B292" s="65" t="s">
        <v>515</v>
      </c>
      <c r="C292" s="137"/>
      <c r="D292" s="133"/>
    </row>
    <row r="293" spans="1:4" x14ac:dyDescent="0.2">
      <c r="A293" s="66" t="s">
        <v>84</v>
      </c>
      <c r="B293" s="66" t="s">
        <v>322</v>
      </c>
      <c r="C293" s="138"/>
      <c r="D293" s="135"/>
    </row>
    <row r="294" spans="1:4" x14ac:dyDescent="0.2">
      <c r="A294" s="67" t="s">
        <v>86</v>
      </c>
      <c r="B294" s="68">
        <v>1</v>
      </c>
      <c r="C294" s="69" t="s">
        <v>87</v>
      </c>
      <c r="D294" s="96"/>
    </row>
    <row r="295" spans="1:4" x14ac:dyDescent="0.2">
      <c r="C295" s="70" t="s">
        <v>87</v>
      </c>
      <c r="D295" s="71">
        <f>(B294*D294)</f>
        <v>0</v>
      </c>
    </row>
    <row r="296" spans="1:4" x14ac:dyDescent="0.2">
      <c r="C296" s="77"/>
      <c r="D296" s="78"/>
    </row>
    <row r="297" spans="1:4" x14ac:dyDescent="0.2">
      <c r="A297" s="55" t="s">
        <v>516</v>
      </c>
      <c r="B297" s="55"/>
      <c r="C297" s="55"/>
      <c r="D297" s="55"/>
    </row>
    <row r="298" spans="1:4" x14ac:dyDescent="0.2">
      <c r="A298" s="59" t="s">
        <v>517</v>
      </c>
      <c r="B298" s="60" t="s">
        <v>311</v>
      </c>
      <c r="C298" s="61" t="s">
        <v>14</v>
      </c>
      <c r="D298" s="62" t="s">
        <v>15</v>
      </c>
    </row>
    <row r="299" spans="1:4" ht="38.25" x14ac:dyDescent="0.2">
      <c r="A299" s="64" t="s">
        <v>312</v>
      </c>
      <c r="B299" s="65" t="s">
        <v>518</v>
      </c>
      <c r="C299" s="140"/>
      <c r="D299" s="92"/>
    </row>
    <row r="300" spans="1:4" ht="25.5" x14ac:dyDescent="0.2">
      <c r="A300" s="64" t="s">
        <v>519</v>
      </c>
      <c r="B300" s="65" t="s">
        <v>520</v>
      </c>
      <c r="C300" s="137"/>
      <c r="D300" s="133"/>
    </row>
    <row r="301" spans="1:4" x14ac:dyDescent="0.2">
      <c r="A301" s="64" t="s">
        <v>521</v>
      </c>
      <c r="B301" s="65" t="s">
        <v>522</v>
      </c>
      <c r="C301" s="137"/>
      <c r="D301" s="133"/>
    </row>
    <row r="302" spans="1:4" ht="38.25" x14ac:dyDescent="0.2">
      <c r="A302" s="64" t="s">
        <v>359</v>
      </c>
      <c r="B302" s="65" t="s">
        <v>523</v>
      </c>
      <c r="C302" s="137"/>
      <c r="D302" s="133"/>
    </row>
    <row r="303" spans="1:4" x14ac:dyDescent="0.2">
      <c r="A303" s="66" t="s">
        <v>84</v>
      </c>
      <c r="B303" s="66" t="s">
        <v>322</v>
      </c>
      <c r="C303" s="138"/>
      <c r="D303" s="135"/>
    </row>
    <row r="304" spans="1:4" x14ac:dyDescent="0.2">
      <c r="A304" s="67" t="s">
        <v>86</v>
      </c>
      <c r="B304" s="68">
        <v>1</v>
      </c>
      <c r="C304" s="69" t="s">
        <v>87</v>
      </c>
      <c r="D304" s="96"/>
    </row>
    <row r="305" spans="1:4" x14ac:dyDescent="0.2">
      <c r="C305" s="70" t="s">
        <v>87</v>
      </c>
      <c r="D305" s="71">
        <f>(B304*D304)</f>
        <v>0</v>
      </c>
    </row>
    <row r="306" spans="1:4" x14ac:dyDescent="0.2">
      <c r="A306" s="76"/>
      <c r="B306" s="76"/>
      <c r="C306" s="77"/>
      <c r="D306" s="78"/>
    </row>
    <row r="307" spans="1:4" x14ac:dyDescent="0.2">
      <c r="A307" s="55" t="s">
        <v>524</v>
      </c>
      <c r="B307" s="55"/>
      <c r="C307" s="55"/>
      <c r="D307" s="55"/>
    </row>
    <row r="308" spans="1:4" x14ac:dyDescent="0.2">
      <c r="A308" s="59" t="s">
        <v>525</v>
      </c>
      <c r="B308" s="60" t="s">
        <v>311</v>
      </c>
      <c r="C308" s="61" t="s">
        <v>14</v>
      </c>
      <c r="D308" s="62" t="s">
        <v>15</v>
      </c>
    </row>
    <row r="309" spans="1:4" ht="25.5" x14ac:dyDescent="0.2">
      <c r="A309" s="64" t="s">
        <v>312</v>
      </c>
      <c r="B309" s="65" t="s">
        <v>526</v>
      </c>
      <c r="C309" s="140"/>
      <c r="D309" s="92"/>
    </row>
    <row r="310" spans="1:4" x14ac:dyDescent="0.2">
      <c r="A310" s="64" t="s">
        <v>519</v>
      </c>
      <c r="B310" s="65" t="s">
        <v>527</v>
      </c>
      <c r="C310" s="137"/>
      <c r="D310" s="133"/>
    </row>
    <row r="311" spans="1:4" ht="51" x14ac:dyDescent="0.2">
      <c r="A311" s="64" t="s">
        <v>359</v>
      </c>
      <c r="B311" s="65" t="s">
        <v>528</v>
      </c>
      <c r="C311" s="137"/>
      <c r="D311" s="133"/>
    </row>
    <row r="312" spans="1:4" x14ac:dyDescent="0.2">
      <c r="A312" s="65" t="s">
        <v>334</v>
      </c>
      <c r="B312" s="65" t="s">
        <v>529</v>
      </c>
      <c r="C312" s="137"/>
      <c r="D312" s="133"/>
    </row>
    <row r="313" spans="1:4" x14ac:dyDescent="0.2">
      <c r="A313" s="66" t="s">
        <v>84</v>
      </c>
      <c r="B313" s="66" t="s">
        <v>322</v>
      </c>
      <c r="C313" s="138"/>
      <c r="D313" s="135"/>
    </row>
    <row r="314" spans="1:4" x14ac:dyDescent="0.2">
      <c r="A314" s="67" t="s">
        <v>86</v>
      </c>
      <c r="B314" s="68">
        <v>1</v>
      </c>
      <c r="C314" s="69" t="s">
        <v>87</v>
      </c>
      <c r="D314" s="96"/>
    </row>
    <row r="315" spans="1:4" x14ac:dyDescent="0.2">
      <c r="C315" s="70" t="s">
        <v>87</v>
      </c>
      <c r="D315" s="71">
        <f>(B314*D314)</f>
        <v>0</v>
      </c>
    </row>
    <row r="316" spans="1:4" x14ac:dyDescent="0.2">
      <c r="C316" s="77"/>
      <c r="D316" s="78"/>
    </row>
    <row r="317" spans="1:4" x14ac:dyDescent="0.2">
      <c r="A317" s="55" t="s">
        <v>530</v>
      </c>
      <c r="B317" s="55"/>
      <c r="C317" s="55"/>
      <c r="D317" s="55"/>
    </row>
    <row r="318" spans="1:4" x14ac:dyDescent="0.2">
      <c r="A318" s="59" t="s">
        <v>531</v>
      </c>
      <c r="B318" s="60" t="s">
        <v>311</v>
      </c>
      <c r="C318" s="61" t="s">
        <v>14</v>
      </c>
      <c r="D318" s="62" t="s">
        <v>15</v>
      </c>
    </row>
    <row r="319" spans="1:4" ht="25.5" x14ac:dyDescent="0.2">
      <c r="A319" s="64" t="s">
        <v>312</v>
      </c>
      <c r="B319" s="65" t="s">
        <v>532</v>
      </c>
      <c r="C319" s="140"/>
      <c r="D319" s="92"/>
    </row>
    <row r="320" spans="1:4" x14ac:dyDescent="0.2">
      <c r="A320" s="64" t="s">
        <v>327</v>
      </c>
      <c r="B320" s="65" t="s">
        <v>533</v>
      </c>
      <c r="C320" s="137"/>
      <c r="D320" s="133"/>
    </row>
    <row r="321" spans="1:4" ht="25.5" x14ac:dyDescent="0.2">
      <c r="A321" s="64" t="s">
        <v>534</v>
      </c>
      <c r="B321" s="65" t="s">
        <v>535</v>
      </c>
      <c r="C321" s="137"/>
      <c r="D321" s="133"/>
    </row>
    <row r="322" spans="1:4" ht="25.5" x14ac:dyDescent="0.2">
      <c r="A322" s="64" t="s">
        <v>536</v>
      </c>
      <c r="B322" s="65" t="s">
        <v>537</v>
      </c>
      <c r="C322" s="137"/>
      <c r="D322" s="133"/>
    </row>
    <row r="323" spans="1:4" x14ac:dyDescent="0.2">
      <c r="A323" s="64" t="s">
        <v>538</v>
      </c>
      <c r="B323" s="65" t="s">
        <v>539</v>
      </c>
      <c r="C323" s="137"/>
      <c r="D323" s="133"/>
    </row>
    <row r="324" spans="1:4" x14ac:dyDescent="0.2">
      <c r="A324" s="64" t="s">
        <v>497</v>
      </c>
      <c r="B324" s="65" t="s">
        <v>540</v>
      </c>
      <c r="C324" s="137"/>
      <c r="D324" s="133"/>
    </row>
    <row r="325" spans="1:4" ht="38.25" x14ac:dyDescent="0.2">
      <c r="A325" s="64" t="s">
        <v>373</v>
      </c>
      <c r="B325" s="65" t="s">
        <v>541</v>
      </c>
      <c r="C325" s="137"/>
      <c r="D325" s="133"/>
    </row>
    <row r="326" spans="1:4" ht="51" x14ac:dyDescent="0.2">
      <c r="A326" s="64" t="s">
        <v>359</v>
      </c>
      <c r="B326" s="65" t="s">
        <v>542</v>
      </c>
      <c r="C326" s="137"/>
      <c r="D326" s="133"/>
    </row>
    <row r="327" spans="1:4" x14ac:dyDescent="0.2">
      <c r="A327" s="64" t="s">
        <v>445</v>
      </c>
      <c r="B327" s="65" t="s">
        <v>543</v>
      </c>
      <c r="C327" s="137"/>
      <c r="D327" s="133"/>
    </row>
    <row r="328" spans="1:4" x14ac:dyDescent="0.2">
      <c r="A328" s="65" t="s">
        <v>481</v>
      </c>
      <c r="B328" s="65" t="s">
        <v>544</v>
      </c>
      <c r="C328" s="137"/>
      <c r="D328" s="133"/>
    </row>
    <row r="329" spans="1:4" x14ac:dyDescent="0.2">
      <c r="A329" s="66" t="s">
        <v>84</v>
      </c>
      <c r="B329" s="66" t="s">
        <v>322</v>
      </c>
      <c r="C329" s="138"/>
      <c r="D329" s="135"/>
    </row>
    <row r="330" spans="1:4" x14ac:dyDescent="0.2">
      <c r="A330" s="67" t="s">
        <v>86</v>
      </c>
      <c r="B330" s="68">
        <v>7</v>
      </c>
      <c r="C330" s="69" t="s">
        <v>87</v>
      </c>
      <c r="D330" s="96"/>
    </row>
    <row r="331" spans="1:4" x14ac:dyDescent="0.2">
      <c r="C331" s="70" t="s">
        <v>545</v>
      </c>
      <c r="D331" s="71">
        <f>(B330*D330)</f>
        <v>0</v>
      </c>
    </row>
    <row r="332" spans="1:4" x14ac:dyDescent="0.2">
      <c r="A332" s="76"/>
      <c r="B332" s="76"/>
      <c r="C332" s="77"/>
      <c r="D332" s="78"/>
    </row>
    <row r="333" spans="1:4" x14ac:dyDescent="0.2">
      <c r="A333" s="55" t="s">
        <v>546</v>
      </c>
      <c r="B333" s="55"/>
      <c r="C333" s="55"/>
      <c r="D333" s="55"/>
    </row>
    <row r="334" spans="1:4" x14ac:dyDescent="0.2">
      <c r="A334" s="59" t="s">
        <v>547</v>
      </c>
      <c r="B334" s="60" t="s">
        <v>311</v>
      </c>
      <c r="C334" s="61" t="s">
        <v>14</v>
      </c>
      <c r="D334" s="62" t="s">
        <v>15</v>
      </c>
    </row>
    <row r="335" spans="1:4" ht="25.5" x14ac:dyDescent="0.2">
      <c r="A335" s="64" t="s">
        <v>312</v>
      </c>
      <c r="B335" s="65" t="s">
        <v>548</v>
      </c>
      <c r="C335" s="140"/>
      <c r="D335" s="92"/>
    </row>
    <row r="336" spans="1:4" x14ac:dyDescent="0.2">
      <c r="A336" s="64" t="s">
        <v>327</v>
      </c>
      <c r="B336" s="65" t="s">
        <v>533</v>
      </c>
      <c r="C336" s="137"/>
      <c r="D336" s="133"/>
    </row>
    <row r="337" spans="1:4" ht="25.5" x14ac:dyDescent="0.2">
      <c r="A337" s="64" t="s">
        <v>534</v>
      </c>
      <c r="B337" s="65" t="s">
        <v>549</v>
      </c>
      <c r="C337" s="137"/>
      <c r="D337" s="133"/>
    </row>
    <row r="338" spans="1:4" ht="25.5" x14ac:dyDescent="0.2">
      <c r="A338" s="64" t="s">
        <v>536</v>
      </c>
      <c r="B338" s="65" t="s">
        <v>550</v>
      </c>
      <c r="C338" s="137"/>
      <c r="D338" s="133"/>
    </row>
    <row r="339" spans="1:4" x14ac:dyDescent="0.2">
      <c r="A339" s="64" t="s">
        <v>538</v>
      </c>
      <c r="B339" s="65" t="s">
        <v>551</v>
      </c>
      <c r="C339" s="137"/>
      <c r="D339" s="133"/>
    </row>
    <row r="340" spans="1:4" ht="25.5" x14ac:dyDescent="0.2">
      <c r="A340" s="64" t="s">
        <v>497</v>
      </c>
      <c r="B340" s="65" t="s">
        <v>552</v>
      </c>
      <c r="C340" s="137"/>
      <c r="D340" s="133"/>
    </row>
    <row r="341" spans="1:4" ht="38.25" x14ac:dyDescent="0.2">
      <c r="A341" s="64" t="s">
        <v>373</v>
      </c>
      <c r="B341" s="65" t="s">
        <v>553</v>
      </c>
      <c r="C341" s="137"/>
      <c r="D341" s="133"/>
    </row>
    <row r="342" spans="1:4" ht="38.25" x14ac:dyDescent="0.2">
      <c r="A342" s="64" t="s">
        <v>359</v>
      </c>
      <c r="B342" s="65" t="s">
        <v>554</v>
      </c>
      <c r="C342" s="137"/>
      <c r="D342" s="133"/>
    </row>
    <row r="343" spans="1:4" x14ac:dyDescent="0.2">
      <c r="A343" s="64" t="s">
        <v>445</v>
      </c>
      <c r="B343" s="65" t="s">
        <v>555</v>
      </c>
      <c r="C343" s="137"/>
      <c r="D343" s="133"/>
    </row>
    <row r="344" spans="1:4" x14ac:dyDescent="0.2">
      <c r="A344" s="65" t="s">
        <v>481</v>
      </c>
      <c r="B344" s="65" t="s">
        <v>556</v>
      </c>
      <c r="C344" s="137"/>
      <c r="D344" s="133"/>
    </row>
    <row r="345" spans="1:4" x14ac:dyDescent="0.2">
      <c r="A345" s="66" t="s">
        <v>84</v>
      </c>
      <c r="B345" s="66" t="s">
        <v>322</v>
      </c>
      <c r="C345" s="138"/>
      <c r="D345" s="135"/>
    </row>
    <row r="346" spans="1:4" x14ac:dyDescent="0.2">
      <c r="A346" s="67" t="s">
        <v>86</v>
      </c>
      <c r="B346" s="68">
        <v>10</v>
      </c>
      <c r="C346" s="69" t="s">
        <v>87</v>
      </c>
      <c r="D346" s="96"/>
    </row>
    <row r="347" spans="1:4" x14ac:dyDescent="0.2">
      <c r="C347" s="70" t="s">
        <v>350</v>
      </c>
      <c r="D347" s="71">
        <f>(B346*D346)</f>
        <v>0</v>
      </c>
    </row>
    <row r="348" spans="1:4" x14ac:dyDescent="0.2">
      <c r="C348" s="77"/>
      <c r="D348" s="78"/>
    </row>
    <row r="349" spans="1:4" x14ac:dyDescent="0.2">
      <c r="A349" s="55" t="s">
        <v>557</v>
      </c>
      <c r="B349" s="55"/>
      <c r="C349" s="55"/>
      <c r="D349" s="55"/>
    </row>
    <row r="350" spans="1:4" x14ac:dyDescent="0.2">
      <c r="A350" s="59" t="s">
        <v>558</v>
      </c>
      <c r="B350" s="60" t="s">
        <v>311</v>
      </c>
      <c r="C350" s="61" t="s">
        <v>14</v>
      </c>
      <c r="D350" s="62" t="s">
        <v>15</v>
      </c>
    </row>
    <row r="351" spans="1:4" x14ac:dyDescent="0.2">
      <c r="A351" s="64" t="s">
        <v>312</v>
      </c>
      <c r="B351" s="65" t="s">
        <v>559</v>
      </c>
      <c r="C351" s="92"/>
      <c r="D351" s="92"/>
    </row>
    <row r="352" spans="1:4" x14ac:dyDescent="0.2">
      <c r="A352" s="64" t="s">
        <v>365</v>
      </c>
      <c r="B352" s="65" t="s">
        <v>560</v>
      </c>
      <c r="C352" s="92"/>
      <c r="D352" s="133"/>
    </row>
    <row r="353" spans="1:4" ht="25.5" x14ac:dyDescent="0.2">
      <c r="A353" s="64" t="s">
        <v>373</v>
      </c>
      <c r="B353" s="65" t="s">
        <v>561</v>
      </c>
      <c r="C353" s="92"/>
      <c r="D353" s="133"/>
    </row>
    <row r="354" spans="1:4" x14ac:dyDescent="0.2">
      <c r="A354" s="64" t="s">
        <v>562</v>
      </c>
      <c r="B354" s="65" t="s">
        <v>563</v>
      </c>
      <c r="C354" s="92"/>
      <c r="D354" s="133"/>
    </row>
    <row r="355" spans="1:4" x14ac:dyDescent="0.2">
      <c r="A355" s="66" t="s">
        <v>84</v>
      </c>
      <c r="B355" s="66" t="s">
        <v>322</v>
      </c>
      <c r="C355" s="139"/>
      <c r="D355" s="135"/>
    </row>
    <row r="356" spans="1:4" x14ac:dyDescent="0.2">
      <c r="A356" s="67" t="s">
        <v>86</v>
      </c>
      <c r="B356" s="68">
        <v>2</v>
      </c>
      <c r="C356" s="69" t="s">
        <v>87</v>
      </c>
      <c r="D356" s="96"/>
    </row>
    <row r="357" spans="1:4" x14ac:dyDescent="0.2">
      <c r="C357" s="70" t="s">
        <v>93</v>
      </c>
      <c r="D357" s="71">
        <f>(B356*D356)</f>
        <v>0</v>
      </c>
    </row>
    <row r="358" spans="1:4" ht="15.75" customHeight="1" x14ac:dyDescent="0.2">
      <c r="A358" s="76"/>
      <c r="B358" s="76"/>
      <c r="C358" s="77"/>
      <c r="D358" s="129">
        <f>SUM(D24,D37,D50,D63,D76,D86,D96,D111,D126,D138,D149,D161,D170,D179,D191,D202,D211,D221,D233,D243,D255,D265,D275,D285,D295,D305,D315,D331,D347,D357)</f>
        <v>0</v>
      </c>
    </row>
    <row r="359" spans="1:4" x14ac:dyDescent="0.2">
      <c r="A359" s="55" t="s">
        <v>564</v>
      </c>
      <c r="B359" s="55"/>
      <c r="C359" s="55"/>
      <c r="D359" s="55"/>
    </row>
    <row r="360" spans="1:4" x14ac:dyDescent="0.2">
      <c r="A360" s="59" t="s">
        <v>565</v>
      </c>
      <c r="B360" s="60" t="s">
        <v>311</v>
      </c>
      <c r="C360" s="61" t="s">
        <v>14</v>
      </c>
      <c r="D360" s="62" t="s">
        <v>15</v>
      </c>
    </row>
    <row r="361" spans="1:4" ht="25.5" x14ac:dyDescent="0.2">
      <c r="A361" s="64" t="s">
        <v>312</v>
      </c>
      <c r="B361" s="65" t="s">
        <v>548</v>
      </c>
      <c r="C361" s="92"/>
      <c r="D361" s="92"/>
    </row>
    <row r="362" spans="1:4" x14ac:dyDescent="0.2">
      <c r="A362" s="64" t="s">
        <v>327</v>
      </c>
      <c r="B362" s="65" t="s">
        <v>566</v>
      </c>
      <c r="C362" s="92"/>
      <c r="D362" s="133"/>
    </row>
    <row r="363" spans="1:4" ht="25.5" x14ac:dyDescent="0.2">
      <c r="A363" s="64" t="s">
        <v>534</v>
      </c>
      <c r="B363" s="65" t="s">
        <v>535</v>
      </c>
      <c r="C363" s="92"/>
      <c r="D363" s="133"/>
    </row>
    <row r="364" spans="1:4" ht="25.5" x14ac:dyDescent="0.2">
      <c r="A364" s="64" t="s">
        <v>536</v>
      </c>
      <c r="B364" s="65" t="s">
        <v>567</v>
      </c>
      <c r="C364" s="92"/>
      <c r="D364" s="133"/>
    </row>
    <row r="365" spans="1:4" x14ac:dyDescent="0.2">
      <c r="A365" s="64" t="s">
        <v>538</v>
      </c>
      <c r="B365" s="65" t="s">
        <v>551</v>
      </c>
      <c r="C365" s="92"/>
      <c r="D365" s="133"/>
    </row>
    <row r="366" spans="1:4" ht="25.5" x14ac:dyDescent="0.2">
      <c r="A366" s="64" t="s">
        <v>497</v>
      </c>
      <c r="B366" s="65" t="s">
        <v>552</v>
      </c>
      <c r="C366" s="92"/>
      <c r="D366" s="133"/>
    </row>
    <row r="367" spans="1:4" ht="38.25" x14ac:dyDescent="0.2">
      <c r="A367" s="64" t="s">
        <v>373</v>
      </c>
      <c r="B367" s="65" t="s">
        <v>553</v>
      </c>
      <c r="C367" s="92"/>
      <c r="D367" s="133"/>
    </row>
    <row r="368" spans="1:4" ht="38.25" x14ac:dyDescent="0.2">
      <c r="A368" s="64" t="s">
        <v>359</v>
      </c>
      <c r="B368" s="65" t="s">
        <v>568</v>
      </c>
      <c r="C368" s="92"/>
      <c r="D368" s="133"/>
    </row>
    <row r="369" spans="1:4" x14ac:dyDescent="0.2">
      <c r="A369" s="64" t="s">
        <v>445</v>
      </c>
      <c r="B369" s="65" t="s">
        <v>569</v>
      </c>
      <c r="C369" s="92"/>
      <c r="D369" s="133"/>
    </row>
    <row r="370" spans="1:4" x14ac:dyDescent="0.2">
      <c r="A370" s="65" t="s">
        <v>481</v>
      </c>
      <c r="B370" s="65" t="s">
        <v>570</v>
      </c>
      <c r="C370" s="92"/>
      <c r="D370" s="133"/>
    </row>
    <row r="371" spans="1:4" x14ac:dyDescent="0.2">
      <c r="A371" s="66" t="s">
        <v>84</v>
      </c>
      <c r="B371" s="66" t="s">
        <v>322</v>
      </c>
      <c r="C371" s="139"/>
      <c r="D371" s="135"/>
    </row>
    <row r="372" spans="1:4" x14ac:dyDescent="0.2">
      <c r="A372" s="67" t="s">
        <v>86</v>
      </c>
      <c r="B372" s="68">
        <v>6</v>
      </c>
      <c r="C372" s="69" t="s">
        <v>87</v>
      </c>
      <c r="D372" s="96"/>
    </row>
    <row r="373" spans="1:4" x14ac:dyDescent="0.2">
      <c r="C373" s="70" t="s">
        <v>414</v>
      </c>
      <c r="D373" s="71">
        <f>(B372*D372)</f>
        <v>0</v>
      </c>
    </row>
    <row r="374" spans="1:4" x14ac:dyDescent="0.2">
      <c r="C374" s="77"/>
      <c r="D374" s="78"/>
    </row>
    <row r="375" spans="1:4" x14ac:dyDescent="0.2">
      <c r="A375" s="55" t="s">
        <v>571</v>
      </c>
      <c r="B375" s="55"/>
      <c r="C375" s="55"/>
      <c r="D375" s="55"/>
    </row>
    <row r="376" spans="1:4" x14ac:dyDescent="0.2">
      <c r="A376" s="59" t="s">
        <v>572</v>
      </c>
      <c r="B376" s="60" t="s">
        <v>311</v>
      </c>
      <c r="C376" s="61" t="s">
        <v>14</v>
      </c>
      <c r="D376" s="62" t="s">
        <v>15</v>
      </c>
    </row>
    <row r="377" spans="1:4" x14ac:dyDescent="0.2">
      <c r="A377" s="64" t="s">
        <v>312</v>
      </c>
      <c r="B377" s="65" t="s">
        <v>573</v>
      </c>
      <c r="C377" s="92"/>
      <c r="D377" s="92"/>
    </row>
    <row r="378" spans="1:4" x14ac:dyDescent="0.2">
      <c r="A378" s="64" t="s">
        <v>365</v>
      </c>
      <c r="B378" s="65" t="s">
        <v>560</v>
      </c>
      <c r="C378" s="92"/>
      <c r="D378" s="133"/>
    </row>
    <row r="379" spans="1:4" ht="25.5" x14ac:dyDescent="0.2">
      <c r="A379" s="64" t="s">
        <v>373</v>
      </c>
      <c r="B379" s="65" t="s">
        <v>561</v>
      </c>
      <c r="C379" s="92"/>
      <c r="D379" s="133"/>
    </row>
    <row r="380" spans="1:4" x14ac:dyDescent="0.2">
      <c r="A380" s="64" t="s">
        <v>562</v>
      </c>
      <c r="B380" s="65" t="s">
        <v>574</v>
      </c>
      <c r="C380" s="92"/>
      <c r="D380" s="133"/>
    </row>
    <row r="381" spans="1:4" x14ac:dyDescent="0.2">
      <c r="A381" s="66" t="s">
        <v>84</v>
      </c>
      <c r="B381" s="66" t="s">
        <v>322</v>
      </c>
      <c r="C381" s="139"/>
      <c r="D381" s="135"/>
    </row>
    <row r="382" spans="1:4" x14ac:dyDescent="0.2">
      <c r="A382" s="67" t="s">
        <v>86</v>
      </c>
      <c r="B382" s="68">
        <v>6</v>
      </c>
      <c r="C382" s="69" t="s">
        <v>87</v>
      </c>
      <c r="D382" s="96"/>
    </row>
    <row r="383" spans="1:4" x14ac:dyDescent="0.2">
      <c r="C383" s="70" t="s">
        <v>414</v>
      </c>
      <c r="D383" s="71">
        <f>(B382*D382)</f>
        <v>0</v>
      </c>
    </row>
    <row r="384" spans="1:4" x14ac:dyDescent="0.2">
      <c r="A384" s="76"/>
      <c r="B384" s="76"/>
      <c r="C384" s="77"/>
      <c r="D384" s="78"/>
    </row>
    <row r="385" spans="1:4" x14ac:dyDescent="0.2">
      <c r="A385" s="55" t="s">
        <v>575</v>
      </c>
      <c r="B385" s="55"/>
      <c r="C385" s="55"/>
      <c r="D385" s="55"/>
    </row>
    <row r="386" spans="1:4" x14ac:dyDescent="0.2">
      <c r="A386" s="59" t="s">
        <v>576</v>
      </c>
      <c r="B386" s="60" t="s">
        <v>311</v>
      </c>
      <c r="C386" s="61" t="s">
        <v>14</v>
      </c>
      <c r="D386" s="62" t="s">
        <v>15</v>
      </c>
    </row>
    <row r="387" spans="1:4" x14ac:dyDescent="0.2">
      <c r="A387" s="64" t="s">
        <v>312</v>
      </c>
      <c r="B387" s="65" t="s">
        <v>577</v>
      </c>
      <c r="C387" s="92"/>
      <c r="D387" s="92"/>
    </row>
    <row r="388" spans="1:4" ht="25.5" x14ac:dyDescent="0.2">
      <c r="A388" s="64" t="s">
        <v>373</v>
      </c>
      <c r="B388" s="65" t="s">
        <v>578</v>
      </c>
      <c r="C388" s="92"/>
      <c r="D388" s="133"/>
    </row>
    <row r="389" spans="1:4" x14ac:dyDescent="0.2">
      <c r="A389" s="64" t="s">
        <v>579</v>
      </c>
      <c r="B389" s="65" t="s">
        <v>580</v>
      </c>
      <c r="C389" s="92"/>
      <c r="D389" s="133"/>
    </row>
    <row r="390" spans="1:4" x14ac:dyDescent="0.2">
      <c r="A390" s="64" t="s">
        <v>581</v>
      </c>
      <c r="B390" s="65" t="s">
        <v>582</v>
      </c>
      <c r="C390" s="92"/>
      <c r="D390" s="133"/>
    </row>
    <row r="391" spans="1:4" x14ac:dyDescent="0.2">
      <c r="A391" s="64" t="s">
        <v>583</v>
      </c>
      <c r="B391" s="65" t="s">
        <v>584</v>
      </c>
      <c r="C391" s="92"/>
      <c r="D391" s="133"/>
    </row>
    <row r="392" spans="1:4" x14ac:dyDescent="0.2">
      <c r="A392" s="64" t="s">
        <v>585</v>
      </c>
      <c r="B392" s="65" t="s">
        <v>586</v>
      </c>
      <c r="C392" s="92"/>
      <c r="D392" s="133"/>
    </row>
    <row r="393" spans="1:4" x14ac:dyDescent="0.2">
      <c r="A393" s="65" t="s">
        <v>376</v>
      </c>
      <c r="B393" s="65" t="s">
        <v>587</v>
      </c>
      <c r="C393" s="92"/>
      <c r="D393" s="133"/>
    </row>
    <row r="394" spans="1:4" x14ac:dyDescent="0.2">
      <c r="A394" s="66" t="s">
        <v>84</v>
      </c>
      <c r="B394" s="66" t="s">
        <v>322</v>
      </c>
      <c r="C394" s="139"/>
      <c r="D394" s="135"/>
    </row>
    <row r="395" spans="1:4" x14ac:dyDescent="0.2">
      <c r="A395" s="67" t="s">
        <v>86</v>
      </c>
      <c r="B395" s="68">
        <v>8</v>
      </c>
      <c r="C395" s="69" t="s">
        <v>87</v>
      </c>
      <c r="D395" s="96"/>
    </row>
    <row r="396" spans="1:4" x14ac:dyDescent="0.2">
      <c r="C396" s="70" t="s">
        <v>588</v>
      </c>
      <c r="D396" s="71">
        <f>(B395*D395)</f>
        <v>0</v>
      </c>
    </row>
    <row r="397" spans="1:4" x14ac:dyDescent="0.2">
      <c r="C397" s="77"/>
      <c r="D397" s="78"/>
    </row>
    <row r="398" spans="1:4" x14ac:dyDescent="0.2">
      <c r="A398" s="55" t="s">
        <v>589</v>
      </c>
      <c r="B398" s="55"/>
      <c r="C398" s="55"/>
      <c r="D398" s="55"/>
    </row>
    <row r="399" spans="1:4" x14ac:dyDescent="0.2">
      <c r="A399" s="59" t="s">
        <v>590</v>
      </c>
      <c r="B399" s="60" t="s">
        <v>311</v>
      </c>
      <c r="C399" s="61" t="s">
        <v>14</v>
      </c>
      <c r="D399" s="62" t="s">
        <v>15</v>
      </c>
    </row>
    <row r="400" spans="1:4" ht="38.25" x14ac:dyDescent="0.2">
      <c r="A400" s="64" t="s">
        <v>591</v>
      </c>
      <c r="B400" s="65" t="s">
        <v>592</v>
      </c>
      <c r="C400" s="92"/>
      <c r="D400" s="92"/>
    </row>
    <row r="401" spans="1:4" ht="38.25" x14ac:dyDescent="0.2">
      <c r="A401" s="64" t="s">
        <v>521</v>
      </c>
      <c r="B401" s="65" t="s">
        <v>593</v>
      </c>
      <c r="C401" s="92"/>
      <c r="D401" s="133"/>
    </row>
    <row r="402" spans="1:4" x14ac:dyDescent="0.2">
      <c r="A402" s="66" t="s">
        <v>84</v>
      </c>
      <c r="B402" s="66" t="s">
        <v>322</v>
      </c>
      <c r="C402" s="139"/>
      <c r="D402" s="135"/>
    </row>
    <row r="403" spans="1:4" x14ac:dyDescent="0.2">
      <c r="A403" s="67" t="s">
        <v>86</v>
      </c>
      <c r="B403" s="68">
        <v>40</v>
      </c>
      <c r="C403" s="69" t="s">
        <v>87</v>
      </c>
      <c r="D403" s="96"/>
    </row>
    <row r="404" spans="1:4" x14ac:dyDescent="0.2">
      <c r="C404" s="70" t="s">
        <v>594</v>
      </c>
      <c r="D404" s="71">
        <f>(B403*D403)</f>
        <v>0</v>
      </c>
    </row>
    <row r="405" spans="1:4" x14ac:dyDescent="0.2">
      <c r="A405" s="76"/>
      <c r="B405" s="76"/>
      <c r="C405" s="77"/>
      <c r="D405" s="78"/>
    </row>
    <row r="406" spans="1:4" x14ac:dyDescent="0.2">
      <c r="A406" s="55" t="s">
        <v>595</v>
      </c>
      <c r="B406" s="55"/>
      <c r="C406" s="55"/>
      <c r="D406" s="55"/>
    </row>
    <row r="407" spans="1:4" x14ac:dyDescent="0.2">
      <c r="A407" s="59" t="s">
        <v>596</v>
      </c>
      <c r="B407" s="60" t="s">
        <v>311</v>
      </c>
      <c r="C407" s="61" t="s">
        <v>14</v>
      </c>
      <c r="D407" s="62" t="s">
        <v>15</v>
      </c>
    </row>
    <row r="408" spans="1:4" ht="38.25" x14ac:dyDescent="0.2">
      <c r="A408" s="64" t="s">
        <v>591</v>
      </c>
      <c r="B408" s="65" t="s">
        <v>597</v>
      </c>
      <c r="C408" s="92"/>
      <c r="D408" s="92"/>
    </row>
    <row r="409" spans="1:4" ht="38.25" x14ac:dyDescent="0.2">
      <c r="A409" s="64" t="s">
        <v>521</v>
      </c>
      <c r="B409" s="65" t="s">
        <v>593</v>
      </c>
      <c r="C409" s="92"/>
      <c r="D409" s="133"/>
    </row>
    <row r="410" spans="1:4" x14ac:dyDescent="0.2">
      <c r="A410" s="66" t="s">
        <v>84</v>
      </c>
      <c r="B410" s="66" t="s">
        <v>322</v>
      </c>
      <c r="C410" s="139"/>
      <c r="D410" s="135"/>
    </row>
    <row r="411" spans="1:4" x14ac:dyDescent="0.2">
      <c r="A411" s="67" t="s">
        <v>86</v>
      </c>
      <c r="B411" s="68">
        <v>20</v>
      </c>
      <c r="C411" s="69" t="s">
        <v>87</v>
      </c>
      <c r="D411" s="96"/>
    </row>
    <row r="412" spans="1:4" x14ac:dyDescent="0.2">
      <c r="C412" s="70" t="s">
        <v>598</v>
      </c>
      <c r="D412" s="71">
        <f>(B411*D411)</f>
        <v>0</v>
      </c>
    </row>
    <row r="413" spans="1:4" x14ac:dyDescent="0.2">
      <c r="C413" s="77"/>
      <c r="D413" s="78"/>
    </row>
    <row r="414" spans="1:4" x14ac:dyDescent="0.2">
      <c r="A414" s="55" t="s">
        <v>599</v>
      </c>
      <c r="B414" s="55"/>
      <c r="C414" s="55"/>
      <c r="D414" s="55"/>
    </row>
    <row r="415" spans="1:4" x14ac:dyDescent="0.2">
      <c r="A415" s="59" t="s">
        <v>600</v>
      </c>
      <c r="B415" s="60" t="s">
        <v>311</v>
      </c>
      <c r="C415" s="61" t="s">
        <v>14</v>
      </c>
      <c r="D415" s="62" t="s">
        <v>15</v>
      </c>
    </row>
    <row r="416" spans="1:4" ht="38.25" x14ac:dyDescent="0.2">
      <c r="A416" s="64" t="s">
        <v>591</v>
      </c>
      <c r="B416" s="65" t="s">
        <v>601</v>
      </c>
      <c r="C416" s="92"/>
      <c r="D416" s="92"/>
    </row>
    <row r="417" spans="1:4" ht="38.25" x14ac:dyDescent="0.2">
      <c r="A417" s="64" t="s">
        <v>521</v>
      </c>
      <c r="B417" s="65" t="s">
        <v>593</v>
      </c>
      <c r="C417" s="92"/>
      <c r="D417" s="133"/>
    </row>
    <row r="418" spans="1:4" x14ac:dyDescent="0.2">
      <c r="A418" s="66" t="s">
        <v>84</v>
      </c>
      <c r="B418" s="66" t="s">
        <v>322</v>
      </c>
      <c r="C418" s="139"/>
      <c r="D418" s="135"/>
    </row>
    <row r="419" spans="1:4" x14ac:dyDescent="0.2">
      <c r="A419" s="67" t="s">
        <v>86</v>
      </c>
      <c r="B419" s="68">
        <v>20</v>
      </c>
      <c r="C419" s="69" t="s">
        <v>87</v>
      </c>
      <c r="D419" s="96"/>
    </row>
    <row r="420" spans="1:4" x14ac:dyDescent="0.2">
      <c r="C420" s="70" t="s">
        <v>598</v>
      </c>
      <c r="D420" s="71">
        <f>(B419*D419)</f>
        <v>0</v>
      </c>
    </row>
    <row r="421" spans="1:4" x14ac:dyDescent="0.2">
      <c r="A421" s="76"/>
      <c r="B421" s="76"/>
      <c r="C421" s="77"/>
      <c r="D421" s="78"/>
    </row>
    <row r="422" spans="1:4" x14ac:dyDescent="0.2">
      <c r="A422" s="55" t="s">
        <v>602</v>
      </c>
      <c r="B422" s="55"/>
      <c r="C422" s="55"/>
      <c r="D422" s="55"/>
    </row>
    <row r="423" spans="1:4" x14ac:dyDescent="0.2">
      <c r="A423" s="59" t="s">
        <v>603</v>
      </c>
      <c r="B423" s="60" t="s">
        <v>311</v>
      </c>
      <c r="C423" s="61" t="s">
        <v>14</v>
      </c>
      <c r="D423" s="62" t="s">
        <v>15</v>
      </c>
    </row>
    <row r="424" spans="1:4" ht="38.25" x14ac:dyDescent="0.2">
      <c r="A424" s="64" t="s">
        <v>591</v>
      </c>
      <c r="B424" s="65" t="s">
        <v>604</v>
      </c>
      <c r="C424" s="92"/>
      <c r="D424" s="92"/>
    </row>
    <row r="425" spans="1:4" ht="38.25" x14ac:dyDescent="0.2">
      <c r="A425" s="64" t="s">
        <v>521</v>
      </c>
      <c r="B425" s="65" t="s">
        <v>593</v>
      </c>
      <c r="C425" s="92"/>
      <c r="D425" s="133"/>
    </row>
    <row r="426" spans="1:4" x14ac:dyDescent="0.2">
      <c r="A426" s="66" t="s">
        <v>84</v>
      </c>
      <c r="B426" s="66" t="s">
        <v>322</v>
      </c>
      <c r="C426" s="139"/>
      <c r="D426" s="135"/>
    </row>
    <row r="427" spans="1:4" x14ac:dyDescent="0.2">
      <c r="A427" s="67" t="s">
        <v>86</v>
      </c>
      <c r="B427" s="68">
        <v>4</v>
      </c>
      <c r="C427" s="69" t="s">
        <v>87</v>
      </c>
      <c r="D427" s="96"/>
    </row>
    <row r="428" spans="1:4" x14ac:dyDescent="0.2">
      <c r="C428" s="70" t="s">
        <v>193</v>
      </c>
      <c r="D428" s="71">
        <f>(B427*D427)</f>
        <v>0</v>
      </c>
    </row>
    <row r="429" spans="1:4" x14ac:dyDescent="0.2">
      <c r="C429" s="77"/>
      <c r="D429" s="78"/>
    </row>
    <row r="430" spans="1:4" x14ac:dyDescent="0.2">
      <c r="C430" s="77"/>
      <c r="D430" s="78"/>
    </row>
    <row r="431" spans="1:4" x14ac:dyDescent="0.2">
      <c r="A431" s="55" t="s">
        <v>605</v>
      </c>
      <c r="B431" s="55"/>
      <c r="C431" s="55"/>
      <c r="D431" s="55"/>
    </row>
    <row r="432" spans="1:4" x14ac:dyDescent="0.2">
      <c r="A432" s="59" t="s">
        <v>606</v>
      </c>
      <c r="B432" s="60" t="s">
        <v>311</v>
      </c>
      <c r="C432" s="61" t="s">
        <v>14</v>
      </c>
      <c r="D432" s="62" t="s">
        <v>15</v>
      </c>
    </row>
    <row r="433" spans="1:4" ht="38.25" x14ac:dyDescent="0.2">
      <c r="A433" s="64" t="s">
        <v>591</v>
      </c>
      <c r="B433" s="65" t="s">
        <v>607</v>
      </c>
      <c r="C433" s="92"/>
      <c r="D433" s="92"/>
    </row>
    <row r="434" spans="1:4" ht="38.25" x14ac:dyDescent="0.2">
      <c r="A434" s="64" t="s">
        <v>521</v>
      </c>
      <c r="B434" s="65" t="s">
        <v>593</v>
      </c>
      <c r="C434" s="92"/>
      <c r="D434" s="133"/>
    </row>
    <row r="435" spans="1:4" x14ac:dyDescent="0.2">
      <c r="A435" s="66" t="s">
        <v>84</v>
      </c>
      <c r="B435" s="66" t="s">
        <v>322</v>
      </c>
      <c r="C435" s="139"/>
      <c r="D435" s="135"/>
    </row>
    <row r="436" spans="1:4" x14ac:dyDescent="0.2">
      <c r="A436" s="67" t="s">
        <v>86</v>
      </c>
      <c r="B436" s="68">
        <v>6</v>
      </c>
      <c r="C436" s="69" t="s">
        <v>87</v>
      </c>
      <c r="D436" s="96"/>
    </row>
    <row r="437" spans="1:4" x14ac:dyDescent="0.2">
      <c r="C437" s="70" t="s">
        <v>414</v>
      </c>
      <c r="D437" s="71">
        <f>(B436*D436)</f>
        <v>0</v>
      </c>
    </row>
    <row r="438" spans="1:4" x14ac:dyDescent="0.2">
      <c r="A438" s="76"/>
      <c r="B438" s="76"/>
      <c r="C438" s="77"/>
      <c r="D438" s="78"/>
    </row>
    <row r="439" spans="1:4" x14ac:dyDescent="0.2">
      <c r="A439" s="55" t="s">
        <v>608</v>
      </c>
      <c r="B439" s="55"/>
      <c r="C439" s="55"/>
      <c r="D439" s="55"/>
    </row>
    <row r="440" spans="1:4" x14ac:dyDescent="0.2">
      <c r="A440" s="59" t="s">
        <v>609</v>
      </c>
      <c r="B440" s="60" t="s">
        <v>311</v>
      </c>
      <c r="C440" s="61" t="s">
        <v>14</v>
      </c>
      <c r="D440" s="62" t="s">
        <v>15</v>
      </c>
    </row>
    <row r="441" spans="1:4" x14ac:dyDescent="0.2">
      <c r="A441" s="64" t="s">
        <v>610</v>
      </c>
      <c r="B441" s="65" t="s">
        <v>611</v>
      </c>
      <c r="C441" s="92"/>
      <c r="D441" s="92"/>
    </row>
    <row r="442" spans="1:4" x14ac:dyDescent="0.2">
      <c r="A442" s="64" t="s">
        <v>612</v>
      </c>
      <c r="B442" s="65">
        <v>3</v>
      </c>
      <c r="C442" s="92"/>
      <c r="D442" s="133"/>
    </row>
    <row r="443" spans="1:4" x14ac:dyDescent="0.2">
      <c r="A443" s="64" t="s">
        <v>613</v>
      </c>
      <c r="B443" s="65" t="s">
        <v>614</v>
      </c>
      <c r="C443" s="92"/>
      <c r="D443" s="133"/>
    </row>
    <row r="444" spans="1:4" ht="38.25" x14ac:dyDescent="0.2">
      <c r="A444" s="64" t="s">
        <v>615</v>
      </c>
      <c r="B444" s="65" t="s">
        <v>616</v>
      </c>
      <c r="C444" s="92"/>
      <c r="D444" s="133"/>
    </row>
    <row r="445" spans="1:4" x14ac:dyDescent="0.2">
      <c r="A445" s="64" t="s">
        <v>617</v>
      </c>
      <c r="B445" s="65" t="s">
        <v>618</v>
      </c>
      <c r="C445" s="92"/>
      <c r="D445" s="133"/>
    </row>
    <row r="446" spans="1:4" x14ac:dyDescent="0.2">
      <c r="A446" s="66" t="s">
        <v>84</v>
      </c>
      <c r="B446" s="66" t="s">
        <v>322</v>
      </c>
      <c r="C446" s="139"/>
      <c r="D446" s="135"/>
    </row>
    <row r="447" spans="1:4" x14ac:dyDescent="0.2">
      <c r="A447" s="67" t="s">
        <v>86</v>
      </c>
      <c r="B447" s="68">
        <v>200</v>
      </c>
      <c r="C447" s="69" t="s">
        <v>87</v>
      </c>
      <c r="D447" s="96"/>
    </row>
    <row r="448" spans="1:4" x14ac:dyDescent="0.2">
      <c r="C448" s="70" t="s">
        <v>619</v>
      </c>
      <c r="D448" s="71">
        <f>(B447*D447)</f>
        <v>0</v>
      </c>
    </row>
    <row r="449" spans="1:4" x14ac:dyDescent="0.2">
      <c r="C449" s="77"/>
      <c r="D449" s="78"/>
    </row>
    <row r="450" spans="1:4" x14ac:dyDescent="0.2">
      <c r="A450" s="55" t="s">
        <v>620</v>
      </c>
      <c r="B450" s="55"/>
      <c r="C450" s="55"/>
      <c r="D450" s="55"/>
    </row>
    <row r="451" spans="1:4" x14ac:dyDescent="0.2">
      <c r="A451" s="59" t="s">
        <v>621</v>
      </c>
      <c r="B451" s="60" t="s">
        <v>311</v>
      </c>
      <c r="C451" s="61" t="s">
        <v>14</v>
      </c>
      <c r="D451" s="62" t="s">
        <v>15</v>
      </c>
    </row>
    <row r="452" spans="1:4" x14ac:dyDescent="0.2">
      <c r="A452" s="64" t="s">
        <v>312</v>
      </c>
      <c r="B452" s="65" t="s">
        <v>622</v>
      </c>
      <c r="C452" s="92"/>
      <c r="D452" s="92"/>
    </row>
    <row r="453" spans="1:4" x14ac:dyDescent="0.2">
      <c r="A453" s="64" t="s">
        <v>623</v>
      </c>
      <c r="B453" s="65">
        <v>3</v>
      </c>
      <c r="C453" s="92"/>
      <c r="D453" s="133"/>
    </row>
    <row r="454" spans="1:4" x14ac:dyDescent="0.2">
      <c r="A454" s="64" t="s">
        <v>624</v>
      </c>
      <c r="B454" s="65" t="s">
        <v>614</v>
      </c>
      <c r="C454" s="92"/>
      <c r="D454" s="133"/>
    </row>
    <row r="455" spans="1:4" ht="38.25" x14ac:dyDescent="0.2">
      <c r="A455" s="64" t="s">
        <v>625</v>
      </c>
      <c r="B455" s="65" t="s">
        <v>626</v>
      </c>
      <c r="C455" s="92"/>
      <c r="D455" s="133"/>
    </row>
    <row r="456" spans="1:4" x14ac:dyDescent="0.2">
      <c r="A456" s="64" t="s">
        <v>617</v>
      </c>
      <c r="B456" s="65" t="s">
        <v>618</v>
      </c>
      <c r="C456" s="92"/>
      <c r="D456" s="133"/>
    </row>
    <row r="457" spans="1:4" x14ac:dyDescent="0.2">
      <c r="A457" s="66" t="s">
        <v>84</v>
      </c>
      <c r="B457" s="66" t="s">
        <v>322</v>
      </c>
      <c r="C457" s="139"/>
      <c r="D457" s="135"/>
    </row>
    <row r="458" spans="1:4" x14ac:dyDescent="0.2">
      <c r="A458" s="67" t="s">
        <v>86</v>
      </c>
      <c r="B458" s="68">
        <v>200</v>
      </c>
      <c r="C458" s="69" t="s">
        <v>87</v>
      </c>
      <c r="D458" s="96"/>
    </row>
    <row r="459" spans="1:4" x14ac:dyDescent="0.2">
      <c r="C459" s="70" t="s">
        <v>619</v>
      </c>
      <c r="D459" s="71">
        <f>(B458*D458)</f>
        <v>0</v>
      </c>
    </row>
    <row r="460" spans="1:4" x14ac:dyDescent="0.2">
      <c r="A460" s="76"/>
      <c r="B460" s="76"/>
      <c r="C460" s="77"/>
      <c r="D460" s="78"/>
    </row>
    <row r="461" spans="1:4" x14ac:dyDescent="0.2">
      <c r="A461" s="55" t="s">
        <v>627</v>
      </c>
      <c r="B461" s="55"/>
      <c r="C461" s="55"/>
      <c r="D461" s="55"/>
    </row>
    <row r="462" spans="1:4" x14ac:dyDescent="0.2">
      <c r="A462" s="59" t="s">
        <v>628</v>
      </c>
      <c r="B462" s="60" t="s">
        <v>311</v>
      </c>
      <c r="C462" s="61" t="s">
        <v>14</v>
      </c>
      <c r="D462" s="62" t="s">
        <v>15</v>
      </c>
    </row>
    <row r="463" spans="1:4" x14ac:dyDescent="0.2">
      <c r="A463" s="64" t="s">
        <v>312</v>
      </c>
      <c r="B463" s="65" t="s">
        <v>629</v>
      </c>
      <c r="C463" s="92"/>
      <c r="D463" s="92"/>
    </row>
    <row r="464" spans="1:4" x14ac:dyDescent="0.2">
      <c r="A464" s="64" t="s">
        <v>630</v>
      </c>
      <c r="B464" s="65">
        <v>3</v>
      </c>
      <c r="C464" s="92"/>
      <c r="D464" s="133"/>
    </row>
    <row r="465" spans="1:4" x14ac:dyDescent="0.2">
      <c r="A465" s="64" t="s">
        <v>624</v>
      </c>
      <c r="B465" s="65" t="s">
        <v>614</v>
      </c>
      <c r="C465" s="92"/>
      <c r="D465" s="133"/>
    </row>
    <row r="466" spans="1:4" ht="25.5" x14ac:dyDescent="0.2">
      <c r="A466" s="64" t="s">
        <v>625</v>
      </c>
      <c r="B466" s="65" t="s">
        <v>631</v>
      </c>
      <c r="C466" s="92"/>
      <c r="D466" s="133"/>
    </row>
    <row r="467" spans="1:4" x14ac:dyDescent="0.2">
      <c r="A467" s="64" t="s">
        <v>617</v>
      </c>
      <c r="B467" s="65" t="s">
        <v>618</v>
      </c>
      <c r="C467" s="92"/>
      <c r="D467" s="133"/>
    </row>
    <row r="468" spans="1:4" x14ac:dyDescent="0.2">
      <c r="A468" s="66" t="s">
        <v>84</v>
      </c>
      <c r="B468" s="66" t="s">
        <v>322</v>
      </c>
      <c r="C468" s="139"/>
      <c r="D468" s="135"/>
    </row>
    <row r="469" spans="1:4" x14ac:dyDescent="0.2">
      <c r="A469" s="67" t="s">
        <v>86</v>
      </c>
      <c r="B469" s="68">
        <v>100</v>
      </c>
      <c r="C469" s="69" t="s">
        <v>87</v>
      </c>
      <c r="D469" s="96"/>
    </row>
    <row r="470" spans="1:4" x14ac:dyDescent="0.2">
      <c r="C470" s="70" t="s">
        <v>632</v>
      </c>
      <c r="D470" s="71">
        <f>(B469*D469)</f>
        <v>0</v>
      </c>
    </row>
    <row r="471" spans="1:4" x14ac:dyDescent="0.2">
      <c r="C471" s="77"/>
      <c r="D471" s="78"/>
    </row>
    <row r="472" spans="1:4" x14ac:dyDescent="0.2">
      <c r="A472" s="55" t="s">
        <v>633</v>
      </c>
      <c r="B472" s="55"/>
      <c r="C472" s="55"/>
      <c r="D472" s="55"/>
    </row>
    <row r="473" spans="1:4" x14ac:dyDescent="0.2">
      <c r="A473" s="59" t="s">
        <v>634</v>
      </c>
      <c r="B473" s="60" t="s">
        <v>311</v>
      </c>
      <c r="C473" s="61" t="s">
        <v>14</v>
      </c>
      <c r="D473" s="62" t="s">
        <v>15</v>
      </c>
    </row>
    <row r="474" spans="1:4" x14ac:dyDescent="0.2">
      <c r="A474" s="64" t="s">
        <v>312</v>
      </c>
      <c r="B474" s="65" t="s">
        <v>635</v>
      </c>
      <c r="C474" s="92"/>
      <c r="D474" s="92"/>
    </row>
    <row r="475" spans="1:4" x14ac:dyDescent="0.2">
      <c r="A475" s="64" t="s">
        <v>630</v>
      </c>
      <c r="B475" s="65">
        <v>2</v>
      </c>
      <c r="C475" s="92"/>
      <c r="D475" s="133"/>
    </row>
    <row r="476" spans="1:4" x14ac:dyDescent="0.2">
      <c r="A476" s="64" t="s">
        <v>624</v>
      </c>
      <c r="B476" s="65" t="s">
        <v>614</v>
      </c>
      <c r="C476" s="92"/>
      <c r="D476" s="133"/>
    </row>
    <row r="477" spans="1:4" ht="25.5" x14ac:dyDescent="0.2">
      <c r="A477" s="64" t="s">
        <v>625</v>
      </c>
      <c r="B477" s="65" t="s">
        <v>631</v>
      </c>
      <c r="C477" s="92"/>
      <c r="D477" s="133"/>
    </row>
    <row r="478" spans="1:4" x14ac:dyDescent="0.2">
      <c r="A478" s="64" t="s">
        <v>617</v>
      </c>
      <c r="B478" s="65" t="s">
        <v>618</v>
      </c>
      <c r="C478" s="92"/>
      <c r="D478" s="133"/>
    </row>
    <row r="479" spans="1:4" x14ac:dyDescent="0.2">
      <c r="A479" s="66" t="s">
        <v>84</v>
      </c>
      <c r="B479" s="66" t="s">
        <v>322</v>
      </c>
      <c r="C479" s="139"/>
      <c r="D479" s="135"/>
    </row>
    <row r="480" spans="1:4" x14ac:dyDescent="0.2">
      <c r="A480" s="67" t="s">
        <v>86</v>
      </c>
      <c r="B480" s="68">
        <v>50</v>
      </c>
      <c r="C480" s="69" t="s">
        <v>87</v>
      </c>
      <c r="D480" s="96"/>
    </row>
    <row r="481" spans="1:4" x14ac:dyDescent="0.2">
      <c r="C481" s="70" t="s">
        <v>636</v>
      </c>
      <c r="D481" s="71">
        <f>(B480*D480)</f>
        <v>0</v>
      </c>
    </row>
    <row r="482" spans="1:4" x14ac:dyDescent="0.2">
      <c r="A482" s="76"/>
      <c r="B482" s="76"/>
      <c r="C482" s="77"/>
      <c r="D482" s="78"/>
    </row>
    <row r="483" spans="1:4" x14ac:dyDescent="0.2">
      <c r="A483" s="55" t="s">
        <v>637</v>
      </c>
      <c r="B483" s="55"/>
      <c r="C483" s="55"/>
      <c r="D483" s="55"/>
    </row>
    <row r="484" spans="1:4" x14ac:dyDescent="0.2">
      <c r="A484" s="59" t="s">
        <v>638</v>
      </c>
      <c r="B484" s="60" t="s">
        <v>311</v>
      </c>
      <c r="C484" s="61" t="s">
        <v>14</v>
      </c>
      <c r="D484" s="62" t="s">
        <v>15</v>
      </c>
    </row>
    <row r="485" spans="1:4" ht="76.5" x14ac:dyDescent="0.2">
      <c r="A485" s="64" t="s">
        <v>591</v>
      </c>
      <c r="B485" s="65" t="s">
        <v>639</v>
      </c>
      <c r="C485" s="92"/>
      <c r="D485" s="92"/>
    </row>
    <row r="486" spans="1:4" x14ac:dyDescent="0.2">
      <c r="A486" s="64" t="s">
        <v>640</v>
      </c>
      <c r="B486" s="65" t="s">
        <v>641</v>
      </c>
      <c r="C486" s="92"/>
      <c r="D486" s="133"/>
    </row>
    <row r="487" spans="1:4" x14ac:dyDescent="0.2">
      <c r="A487" s="66" t="s">
        <v>84</v>
      </c>
      <c r="B487" s="66" t="s">
        <v>322</v>
      </c>
      <c r="C487" s="139"/>
      <c r="D487" s="135"/>
    </row>
    <row r="488" spans="1:4" x14ac:dyDescent="0.2">
      <c r="A488" s="67" t="s">
        <v>86</v>
      </c>
      <c r="B488" s="68">
        <v>4</v>
      </c>
      <c r="C488" s="69" t="s">
        <v>87</v>
      </c>
      <c r="D488" s="96"/>
    </row>
    <row r="489" spans="1:4" x14ac:dyDescent="0.2">
      <c r="C489" s="70" t="s">
        <v>193</v>
      </c>
      <c r="D489" s="71">
        <f>(B488*D488)</f>
        <v>0</v>
      </c>
    </row>
    <row r="490" spans="1:4" x14ac:dyDescent="0.2">
      <c r="C490" s="77"/>
      <c r="D490" s="78"/>
    </row>
    <row r="491" spans="1:4" x14ac:dyDescent="0.2">
      <c r="A491" s="55" t="s">
        <v>642</v>
      </c>
      <c r="B491" s="55"/>
      <c r="C491" s="55"/>
      <c r="D491" s="55"/>
    </row>
    <row r="492" spans="1:4" x14ac:dyDescent="0.2">
      <c r="A492" s="59" t="s">
        <v>643</v>
      </c>
      <c r="B492" s="60" t="s">
        <v>311</v>
      </c>
      <c r="C492" s="61" t="s">
        <v>14</v>
      </c>
      <c r="D492" s="62" t="s">
        <v>15</v>
      </c>
    </row>
    <row r="493" spans="1:4" ht="76.5" x14ac:dyDescent="0.2">
      <c r="A493" s="64" t="s">
        <v>591</v>
      </c>
      <c r="B493" s="65" t="s">
        <v>644</v>
      </c>
      <c r="C493" s="92"/>
      <c r="D493" s="92"/>
    </row>
    <row r="494" spans="1:4" x14ac:dyDescent="0.2">
      <c r="A494" s="64" t="s">
        <v>640</v>
      </c>
      <c r="B494" s="65" t="s">
        <v>641</v>
      </c>
      <c r="C494" s="92"/>
      <c r="D494" s="133"/>
    </row>
    <row r="495" spans="1:4" x14ac:dyDescent="0.2">
      <c r="A495" s="66" t="s">
        <v>84</v>
      </c>
      <c r="B495" s="66" t="s">
        <v>322</v>
      </c>
      <c r="C495" s="139"/>
      <c r="D495" s="135"/>
    </row>
    <row r="496" spans="1:4" x14ac:dyDescent="0.2">
      <c r="A496" s="67" t="s">
        <v>86</v>
      </c>
      <c r="B496" s="68">
        <v>2</v>
      </c>
      <c r="C496" s="69" t="s">
        <v>87</v>
      </c>
      <c r="D496" s="96"/>
    </row>
    <row r="497" spans="1:4" x14ac:dyDescent="0.2">
      <c r="C497" s="70" t="s">
        <v>93</v>
      </c>
      <c r="D497" s="71">
        <f>(B496*D496)</f>
        <v>0</v>
      </c>
    </row>
    <row r="498" spans="1:4" x14ac:dyDescent="0.2">
      <c r="A498" s="76"/>
      <c r="B498" s="76"/>
      <c r="C498" s="77"/>
      <c r="D498" s="78"/>
    </row>
    <row r="499" spans="1:4" x14ac:dyDescent="0.2">
      <c r="A499" s="55" t="s">
        <v>645</v>
      </c>
      <c r="B499" s="55"/>
      <c r="C499" s="55"/>
      <c r="D499" s="55"/>
    </row>
    <row r="500" spans="1:4" x14ac:dyDescent="0.2">
      <c r="A500" s="59" t="s">
        <v>646</v>
      </c>
      <c r="B500" s="60" t="s">
        <v>311</v>
      </c>
      <c r="C500" s="61" t="s">
        <v>14</v>
      </c>
      <c r="D500" s="62" t="s">
        <v>15</v>
      </c>
    </row>
    <row r="501" spans="1:4" ht="76.5" x14ac:dyDescent="0.2">
      <c r="A501" s="64" t="s">
        <v>591</v>
      </c>
      <c r="B501" s="65" t="s">
        <v>647</v>
      </c>
      <c r="C501" s="92"/>
      <c r="D501" s="92"/>
    </row>
    <row r="502" spans="1:4" x14ac:dyDescent="0.2">
      <c r="A502" s="64" t="s">
        <v>640</v>
      </c>
      <c r="B502" s="65" t="s">
        <v>641</v>
      </c>
      <c r="C502" s="92"/>
      <c r="D502" s="133"/>
    </row>
    <row r="503" spans="1:4" x14ac:dyDescent="0.2">
      <c r="A503" s="66" t="s">
        <v>84</v>
      </c>
      <c r="B503" s="66" t="s">
        <v>322</v>
      </c>
      <c r="C503" s="139"/>
      <c r="D503" s="135"/>
    </row>
    <row r="504" spans="1:4" x14ac:dyDescent="0.2">
      <c r="A504" s="67" t="s">
        <v>86</v>
      </c>
      <c r="B504" s="68">
        <v>4</v>
      </c>
      <c r="C504" s="69" t="s">
        <v>87</v>
      </c>
      <c r="D504" s="96"/>
    </row>
    <row r="505" spans="1:4" x14ac:dyDescent="0.2">
      <c r="C505" s="70" t="s">
        <v>193</v>
      </c>
      <c r="D505" s="71">
        <f>(B504*D504)</f>
        <v>0</v>
      </c>
    </row>
    <row r="506" spans="1:4" x14ac:dyDescent="0.2">
      <c r="C506" s="77"/>
      <c r="D506" s="78"/>
    </row>
    <row r="507" spans="1:4" x14ac:dyDescent="0.2">
      <c r="A507" s="55" t="s">
        <v>648</v>
      </c>
      <c r="B507" s="55"/>
      <c r="C507" s="55"/>
      <c r="D507" s="55"/>
    </row>
    <row r="508" spans="1:4" x14ac:dyDescent="0.2">
      <c r="A508" s="59" t="s">
        <v>649</v>
      </c>
      <c r="B508" s="60" t="s">
        <v>311</v>
      </c>
      <c r="C508" s="61" t="s">
        <v>14</v>
      </c>
      <c r="D508" s="62" t="s">
        <v>15</v>
      </c>
    </row>
    <row r="509" spans="1:4" ht="76.5" x14ac:dyDescent="0.2">
      <c r="A509" s="64" t="s">
        <v>591</v>
      </c>
      <c r="B509" s="65" t="s">
        <v>650</v>
      </c>
      <c r="C509" s="92"/>
      <c r="D509" s="92"/>
    </row>
    <row r="510" spans="1:4" x14ac:dyDescent="0.2">
      <c r="A510" s="64" t="s">
        <v>640</v>
      </c>
      <c r="B510" s="65" t="s">
        <v>641</v>
      </c>
      <c r="C510" s="92"/>
      <c r="D510" s="133"/>
    </row>
    <row r="511" spans="1:4" x14ac:dyDescent="0.2">
      <c r="A511" s="66" t="s">
        <v>84</v>
      </c>
      <c r="B511" s="66" t="s">
        <v>322</v>
      </c>
      <c r="C511" s="139"/>
      <c r="D511" s="135"/>
    </row>
    <row r="512" spans="1:4" x14ac:dyDescent="0.2">
      <c r="A512" s="67" t="s">
        <v>86</v>
      </c>
      <c r="B512" s="68">
        <v>2</v>
      </c>
      <c r="C512" s="69" t="s">
        <v>87</v>
      </c>
      <c r="D512" s="96"/>
    </row>
    <row r="513" spans="1:4" x14ac:dyDescent="0.2">
      <c r="C513" s="70" t="s">
        <v>93</v>
      </c>
      <c r="D513" s="71">
        <f>(B512*D512)</f>
        <v>0</v>
      </c>
    </row>
    <row r="514" spans="1:4" x14ac:dyDescent="0.2">
      <c r="A514" s="76"/>
      <c r="B514" s="76"/>
      <c r="C514" s="77"/>
      <c r="D514" s="78"/>
    </row>
    <row r="515" spans="1:4" x14ac:dyDescent="0.2">
      <c r="A515" s="55" t="s">
        <v>651</v>
      </c>
      <c r="B515" s="55"/>
      <c r="C515" s="55"/>
      <c r="D515" s="55"/>
    </row>
    <row r="516" spans="1:4" x14ac:dyDescent="0.2">
      <c r="A516" s="59" t="s">
        <v>652</v>
      </c>
      <c r="B516" s="60" t="s">
        <v>311</v>
      </c>
      <c r="C516" s="61" t="s">
        <v>14</v>
      </c>
      <c r="D516" s="62" t="s">
        <v>15</v>
      </c>
    </row>
    <row r="517" spans="1:4" x14ac:dyDescent="0.2">
      <c r="A517" s="64" t="s">
        <v>312</v>
      </c>
      <c r="B517" s="65" t="s">
        <v>653</v>
      </c>
      <c r="C517" s="92"/>
      <c r="D517" s="92"/>
    </row>
    <row r="518" spans="1:4" x14ac:dyDescent="0.2">
      <c r="A518" s="64" t="s">
        <v>654</v>
      </c>
      <c r="B518" s="65" t="s">
        <v>655</v>
      </c>
      <c r="C518" s="92"/>
      <c r="D518" s="133"/>
    </row>
    <row r="519" spans="1:4" x14ac:dyDescent="0.2">
      <c r="A519" s="64" t="s">
        <v>656</v>
      </c>
      <c r="B519" s="65" t="s">
        <v>657</v>
      </c>
      <c r="C519" s="92"/>
      <c r="D519" s="133"/>
    </row>
    <row r="520" spans="1:4" x14ac:dyDescent="0.2">
      <c r="A520" s="64" t="s">
        <v>376</v>
      </c>
      <c r="B520" s="65" t="s">
        <v>658</v>
      </c>
      <c r="C520" s="92"/>
      <c r="D520" s="133"/>
    </row>
    <row r="521" spans="1:4" x14ac:dyDescent="0.2">
      <c r="A521" s="66" t="s">
        <v>84</v>
      </c>
      <c r="B521" s="66" t="s">
        <v>322</v>
      </c>
      <c r="C521" s="139"/>
      <c r="D521" s="135"/>
    </row>
    <row r="522" spans="1:4" x14ac:dyDescent="0.2">
      <c r="A522" s="67" t="s">
        <v>86</v>
      </c>
      <c r="B522" s="68">
        <v>1</v>
      </c>
      <c r="C522" s="69" t="s">
        <v>87</v>
      </c>
      <c r="D522" s="96"/>
    </row>
    <row r="523" spans="1:4" x14ac:dyDescent="0.2">
      <c r="C523" s="70" t="s">
        <v>87</v>
      </c>
      <c r="D523" s="71">
        <f>(B522*D522)</f>
        <v>0</v>
      </c>
    </row>
    <row r="524" spans="1:4" x14ac:dyDescent="0.2">
      <c r="C524" s="77"/>
      <c r="D524" s="78"/>
    </row>
    <row r="525" spans="1:4" x14ac:dyDescent="0.2">
      <c r="A525" s="55" t="s">
        <v>659</v>
      </c>
      <c r="B525" s="55"/>
      <c r="C525" s="55"/>
      <c r="D525" s="55"/>
    </row>
    <row r="526" spans="1:4" x14ac:dyDescent="0.2">
      <c r="A526" s="59" t="s">
        <v>660</v>
      </c>
      <c r="B526" s="60" t="s">
        <v>311</v>
      </c>
      <c r="C526" s="61" t="s">
        <v>14</v>
      </c>
      <c r="D526" s="62" t="s">
        <v>15</v>
      </c>
    </row>
    <row r="527" spans="1:4" x14ac:dyDescent="0.2">
      <c r="A527" s="64" t="s">
        <v>312</v>
      </c>
      <c r="B527" s="65" t="s">
        <v>661</v>
      </c>
      <c r="C527" s="92"/>
      <c r="D527" s="92"/>
    </row>
    <row r="528" spans="1:4" x14ac:dyDescent="0.2">
      <c r="A528" s="64" t="s">
        <v>662</v>
      </c>
      <c r="B528" s="65" t="s">
        <v>663</v>
      </c>
      <c r="C528" s="92"/>
      <c r="D528" s="133"/>
    </row>
    <row r="529" spans="1:4" x14ac:dyDescent="0.2">
      <c r="A529" s="64" t="s">
        <v>664</v>
      </c>
      <c r="B529" s="65" t="s">
        <v>665</v>
      </c>
      <c r="C529" s="92"/>
      <c r="D529" s="133"/>
    </row>
    <row r="530" spans="1:4" x14ac:dyDescent="0.2">
      <c r="A530" s="66" t="s">
        <v>84</v>
      </c>
      <c r="B530" s="66" t="s">
        <v>322</v>
      </c>
      <c r="C530" s="139"/>
      <c r="D530" s="135"/>
    </row>
    <row r="531" spans="1:4" x14ac:dyDescent="0.2">
      <c r="A531" s="67" t="s">
        <v>86</v>
      </c>
      <c r="B531" s="68">
        <v>50</v>
      </c>
      <c r="C531" s="69" t="s">
        <v>87</v>
      </c>
      <c r="D531" s="96"/>
    </row>
    <row r="532" spans="1:4" x14ac:dyDescent="0.2">
      <c r="C532" s="70" t="s">
        <v>636</v>
      </c>
      <c r="D532" s="71">
        <f>(B531*D531)</f>
        <v>0</v>
      </c>
    </row>
    <row r="533" spans="1:4" x14ac:dyDescent="0.2">
      <c r="A533" s="76"/>
      <c r="B533" s="76"/>
      <c r="C533" s="77"/>
      <c r="D533" s="78"/>
    </row>
    <row r="534" spans="1:4" x14ac:dyDescent="0.2">
      <c r="A534" s="55" t="s">
        <v>666</v>
      </c>
      <c r="B534" s="55"/>
      <c r="C534" s="55"/>
      <c r="D534" s="55"/>
    </row>
    <row r="535" spans="1:4" x14ac:dyDescent="0.2">
      <c r="A535" s="59" t="s">
        <v>667</v>
      </c>
      <c r="B535" s="60" t="s">
        <v>311</v>
      </c>
      <c r="C535" s="61" t="s">
        <v>14</v>
      </c>
      <c r="D535" s="62" t="s">
        <v>15</v>
      </c>
    </row>
    <row r="536" spans="1:4" x14ac:dyDescent="0.2">
      <c r="A536" s="64" t="s">
        <v>312</v>
      </c>
      <c r="B536" s="65" t="s">
        <v>661</v>
      </c>
      <c r="C536" s="92"/>
      <c r="D536" s="92"/>
    </row>
    <row r="537" spans="1:4" x14ac:dyDescent="0.2">
      <c r="A537" s="64" t="s">
        <v>662</v>
      </c>
      <c r="B537" s="65" t="s">
        <v>668</v>
      </c>
      <c r="C537" s="92"/>
      <c r="D537" s="133"/>
    </row>
    <row r="538" spans="1:4" x14ac:dyDescent="0.2">
      <c r="A538" s="64" t="s">
        <v>664</v>
      </c>
      <c r="B538" s="65" t="s">
        <v>669</v>
      </c>
      <c r="C538" s="92"/>
      <c r="D538" s="133"/>
    </row>
    <row r="539" spans="1:4" x14ac:dyDescent="0.2">
      <c r="A539" s="66" t="s">
        <v>84</v>
      </c>
      <c r="B539" s="66" t="s">
        <v>322</v>
      </c>
      <c r="C539" s="139"/>
      <c r="D539" s="133"/>
    </row>
    <row r="540" spans="1:4" x14ac:dyDescent="0.2">
      <c r="A540" s="67" t="s">
        <v>86</v>
      </c>
      <c r="B540" s="68">
        <v>200</v>
      </c>
      <c r="C540" s="69" t="s">
        <v>87</v>
      </c>
      <c r="D540" s="96"/>
    </row>
    <row r="541" spans="1:4" x14ac:dyDescent="0.2">
      <c r="C541" s="70" t="s">
        <v>619</v>
      </c>
      <c r="D541" s="71">
        <f>(B540*D540)</f>
        <v>0</v>
      </c>
    </row>
    <row r="542" spans="1:4" x14ac:dyDescent="0.2">
      <c r="C542" s="77"/>
      <c r="D542" s="78"/>
    </row>
    <row r="543" spans="1:4" x14ac:dyDescent="0.2">
      <c r="A543" s="55" t="s">
        <v>670</v>
      </c>
      <c r="B543" s="55"/>
      <c r="C543" s="55"/>
      <c r="D543" s="55"/>
    </row>
    <row r="544" spans="1:4" x14ac:dyDescent="0.2">
      <c r="A544" s="59" t="s">
        <v>671</v>
      </c>
      <c r="B544" s="60" t="s">
        <v>311</v>
      </c>
      <c r="C544" s="61" t="s">
        <v>14</v>
      </c>
      <c r="D544" s="62" t="s">
        <v>15</v>
      </c>
    </row>
    <row r="545" spans="1:4" x14ac:dyDescent="0.2">
      <c r="A545" s="64" t="s">
        <v>312</v>
      </c>
      <c r="B545" s="65" t="s">
        <v>661</v>
      </c>
      <c r="C545" s="92"/>
      <c r="D545" s="92"/>
    </row>
    <row r="546" spans="1:4" x14ac:dyDescent="0.2">
      <c r="A546" s="64" t="s">
        <v>662</v>
      </c>
      <c r="B546" s="65" t="s">
        <v>672</v>
      </c>
      <c r="C546" s="92"/>
      <c r="D546" s="133"/>
    </row>
    <row r="547" spans="1:4" x14ac:dyDescent="0.2">
      <c r="A547" s="64" t="s">
        <v>664</v>
      </c>
      <c r="B547" s="65" t="s">
        <v>673</v>
      </c>
      <c r="C547" s="92"/>
      <c r="D547" s="133"/>
    </row>
    <row r="548" spans="1:4" x14ac:dyDescent="0.2">
      <c r="A548" s="66" t="s">
        <v>84</v>
      </c>
      <c r="B548" s="66" t="s">
        <v>322</v>
      </c>
      <c r="C548" s="139"/>
      <c r="D548" s="135"/>
    </row>
    <row r="549" spans="1:4" x14ac:dyDescent="0.2">
      <c r="A549" s="67" t="s">
        <v>86</v>
      </c>
      <c r="B549" s="68">
        <v>200</v>
      </c>
      <c r="C549" s="69" t="s">
        <v>87</v>
      </c>
      <c r="D549" s="96"/>
    </row>
    <row r="550" spans="1:4" x14ac:dyDescent="0.2">
      <c r="C550" s="70" t="s">
        <v>619</v>
      </c>
      <c r="D550" s="71">
        <f>(B549*D549)</f>
        <v>0</v>
      </c>
    </row>
    <row r="551" spans="1:4" x14ac:dyDescent="0.2">
      <c r="A551" s="76"/>
      <c r="B551" s="76"/>
      <c r="C551" s="77"/>
      <c r="D551" s="78"/>
    </row>
    <row r="552" spans="1:4" x14ac:dyDescent="0.2">
      <c r="A552" s="55" t="s">
        <v>674</v>
      </c>
      <c r="B552" s="55"/>
      <c r="C552" s="55"/>
      <c r="D552" s="55"/>
    </row>
    <row r="553" spans="1:4" x14ac:dyDescent="0.2">
      <c r="A553" s="59" t="s">
        <v>675</v>
      </c>
      <c r="B553" s="60" t="s">
        <v>311</v>
      </c>
      <c r="C553" s="61" t="s">
        <v>14</v>
      </c>
      <c r="D553" s="62" t="s">
        <v>15</v>
      </c>
    </row>
    <row r="554" spans="1:4" x14ac:dyDescent="0.2">
      <c r="A554" s="64" t="s">
        <v>312</v>
      </c>
      <c r="B554" s="65" t="s">
        <v>661</v>
      </c>
      <c r="C554" s="92"/>
      <c r="D554" s="92"/>
    </row>
    <row r="555" spans="1:4" x14ac:dyDescent="0.2">
      <c r="A555" s="64" t="s">
        <v>662</v>
      </c>
      <c r="B555" s="65" t="s">
        <v>676</v>
      </c>
      <c r="C555" s="92"/>
      <c r="D555" s="133"/>
    </row>
    <row r="556" spans="1:4" x14ac:dyDescent="0.2">
      <c r="A556" s="64" t="s">
        <v>664</v>
      </c>
      <c r="B556" s="65" t="s">
        <v>677</v>
      </c>
      <c r="C556" s="92"/>
      <c r="D556" s="133"/>
    </row>
    <row r="557" spans="1:4" x14ac:dyDescent="0.2">
      <c r="A557" s="66" t="s">
        <v>84</v>
      </c>
      <c r="B557" s="66" t="s">
        <v>322</v>
      </c>
      <c r="C557" s="139"/>
      <c r="D557" s="135"/>
    </row>
    <row r="558" spans="1:4" x14ac:dyDescent="0.2">
      <c r="A558" s="67" t="s">
        <v>86</v>
      </c>
      <c r="B558" s="68">
        <v>40</v>
      </c>
      <c r="C558" s="69" t="s">
        <v>87</v>
      </c>
      <c r="D558" s="96"/>
    </row>
    <row r="559" spans="1:4" x14ac:dyDescent="0.2">
      <c r="C559" s="70" t="s">
        <v>594</v>
      </c>
      <c r="D559" s="71">
        <f>(B558*D558)</f>
        <v>0</v>
      </c>
    </row>
    <row r="560" spans="1:4" x14ac:dyDescent="0.2">
      <c r="C560" s="77"/>
      <c r="D560" s="78"/>
    </row>
    <row r="561" spans="1:4" x14ac:dyDescent="0.2">
      <c r="A561" s="55" t="s">
        <v>678</v>
      </c>
      <c r="B561" s="55"/>
      <c r="C561" s="55"/>
      <c r="D561" s="55"/>
    </row>
    <row r="562" spans="1:4" x14ac:dyDescent="0.2">
      <c r="A562" s="59" t="s">
        <v>679</v>
      </c>
      <c r="B562" s="60" t="s">
        <v>311</v>
      </c>
      <c r="C562" s="61" t="s">
        <v>14</v>
      </c>
      <c r="D562" s="62" t="s">
        <v>15</v>
      </c>
    </row>
    <row r="563" spans="1:4" x14ac:dyDescent="0.2">
      <c r="A563" s="64" t="s">
        <v>312</v>
      </c>
      <c r="B563" s="65" t="s">
        <v>661</v>
      </c>
      <c r="C563" s="92"/>
      <c r="D563" s="92"/>
    </row>
    <row r="564" spans="1:4" x14ac:dyDescent="0.2">
      <c r="A564" s="64" t="s">
        <v>662</v>
      </c>
      <c r="B564" s="65" t="s">
        <v>680</v>
      </c>
      <c r="C564" s="92"/>
      <c r="D564" s="133"/>
    </row>
    <row r="565" spans="1:4" x14ac:dyDescent="0.2">
      <c r="A565" s="64" t="s">
        <v>664</v>
      </c>
      <c r="B565" s="65" t="s">
        <v>681</v>
      </c>
      <c r="C565" s="92"/>
      <c r="D565" s="133"/>
    </row>
    <row r="566" spans="1:4" x14ac:dyDescent="0.2">
      <c r="A566" s="66" t="s">
        <v>84</v>
      </c>
      <c r="B566" s="66" t="s">
        <v>322</v>
      </c>
      <c r="C566" s="139"/>
      <c r="D566" s="135"/>
    </row>
    <row r="567" spans="1:4" x14ac:dyDescent="0.2">
      <c r="A567" s="67" t="s">
        <v>86</v>
      </c>
      <c r="B567" s="68">
        <v>20</v>
      </c>
      <c r="C567" s="69" t="s">
        <v>87</v>
      </c>
      <c r="D567" s="96"/>
    </row>
    <row r="568" spans="1:4" x14ac:dyDescent="0.2">
      <c r="C568" s="70" t="s">
        <v>598</v>
      </c>
      <c r="D568" s="71">
        <f>(B567*D567)</f>
        <v>0</v>
      </c>
    </row>
    <row r="569" spans="1:4" x14ac:dyDescent="0.2">
      <c r="A569" s="76"/>
      <c r="B569" s="76"/>
      <c r="C569" s="77"/>
      <c r="D569" s="78"/>
    </row>
    <row r="570" spans="1:4" x14ac:dyDescent="0.2">
      <c r="A570" s="55" t="s">
        <v>682</v>
      </c>
      <c r="B570" s="55"/>
      <c r="C570" s="55"/>
      <c r="D570" s="55"/>
    </row>
    <row r="571" spans="1:4" x14ac:dyDescent="0.2">
      <c r="A571" s="59" t="s">
        <v>683</v>
      </c>
      <c r="B571" s="60" t="s">
        <v>311</v>
      </c>
      <c r="C571" s="61" t="s">
        <v>14</v>
      </c>
      <c r="D571" s="62" t="s">
        <v>15</v>
      </c>
    </row>
    <row r="572" spans="1:4" ht="51" x14ac:dyDescent="0.2">
      <c r="A572" s="64" t="s">
        <v>312</v>
      </c>
      <c r="B572" s="65" t="s">
        <v>684</v>
      </c>
      <c r="C572" s="92"/>
      <c r="D572" s="92"/>
    </row>
    <row r="573" spans="1:4" x14ac:dyDescent="0.2">
      <c r="A573" s="64" t="s">
        <v>685</v>
      </c>
      <c r="B573" s="65" t="s">
        <v>686</v>
      </c>
      <c r="C573" s="92"/>
      <c r="D573" s="133"/>
    </row>
    <row r="574" spans="1:4" ht="89.25" x14ac:dyDescent="0.2">
      <c r="A574" s="64" t="s">
        <v>471</v>
      </c>
      <c r="B574" s="65" t="s">
        <v>687</v>
      </c>
      <c r="C574" s="92"/>
      <c r="D574" s="133"/>
    </row>
    <row r="575" spans="1:4" x14ac:dyDescent="0.2">
      <c r="A575" s="64" t="s">
        <v>361</v>
      </c>
      <c r="B575" s="65" t="s">
        <v>688</v>
      </c>
      <c r="C575" s="92"/>
      <c r="D575" s="133"/>
    </row>
    <row r="576" spans="1:4" x14ac:dyDescent="0.2">
      <c r="A576" s="66" t="s">
        <v>84</v>
      </c>
      <c r="B576" s="66" t="s">
        <v>322</v>
      </c>
      <c r="C576" s="141"/>
      <c r="D576" s="135"/>
    </row>
    <row r="577" spans="1:4" x14ac:dyDescent="0.2">
      <c r="A577" s="67" t="s">
        <v>86</v>
      </c>
      <c r="B577" s="68">
        <v>1</v>
      </c>
      <c r="C577" s="69" t="s">
        <v>87</v>
      </c>
      <c r="D577" s="96"/>
    </row>
    <row r="578" spans="1:4" x14ac:dyDescent="0.2">
      <c r="C578" s="70" t="s">
        <v>87</v>
      </c>
      <c r="D578" s="71">
        <f>(B577*D577)</f>
        <v>0</v>
      </c>
    </row>
    <row r="579" spans="1:4" x14ac:dyDescent="0.2">
      <c r="C579" s="77"/>
      <c r="D579" s="78"/>
    </row>
    <row r="580" spans="1:4" x14ac:dyDescent="0.2">
      <c r="A580" s="55" t="s">
        <v>689</v>
      </c>
      <c r="B580" s="55"/>
      <c r="C580" s="55"/>
      <c r="D580" s="55"/>
    </row>
    <row r="581" spans="1:4" x14ac:dyDescent="0.2">
      <c r="A581" s="59" t="s">
        <v>690</v>
      </c>
      <c r="B581" s="60" t="s">
        <v>311</v>
      </c>
      <c r="C581" s="61" t="s">
        <v>14</v>
      </c>
      <c r="D581" s="62" t="s">
        <v>15</v>
      </c>
    </row>
    <row r="582" spans="1:4" x14ac:dyDescent="0.2">
      <c r="A582" s="64" t="s">
        <v>312</v>
      </c>
      <c r="B582" s="65" t="s">
        <v>691</v>
      </c>
      <c r="C582" s="92"/>
      <c r="D582" s="92"/>
    </row>
    <row r="583" spans="1:4" x14ac:dyDescent="0.2">
      <c r="A583" s="64" t="s">
        <v>685</v>
      </c>
      <c r="B583" s="65" t="s">
        <v>692</v>
      </c>
      <c r="C583" s="92"/>
      <c r="D583" s="133"/>
    </row>
    <row r="584" spans="1:4" ht="38.25" x14ac:dyDescent="0.2">
      <c r="A584" s="64" t="s">
        <v>471</v>
      </c>
      <c r="B584" s="65" t="s">
        <v>693</v>
      </c>
      <c r="C584" s="92"/>
      <c r="D584" s="133"/>
    </row>
    <row r="585" spans="1:4" x14ac:dyDescent="0.2">
      <c r="A585" s="64" t="s">
        <v>361</v>
      </c>
      <c r="B585" s="65" t="s">
        <v>694</v>
      </c>
      <c r="C585" s="92"/>
      <c r="D585" s="133"/>
    </row>
    <row r="586" spans="1:4" x14ac:dyDescent="0.2">
      <c r="A586" s="66" t="s">
        <v>84</v>
      </c>
      <c r="B586" s="66" t="s">
        <v>322</v>
      </c>
      <c r="C586" s="139"/>
      <c r="D586" s="135"/>
    </row>
    <row r="587" spans="1:4" x14ac:dyDescent="0.2">
      <c r="A587" s="67" t="s">
        <v>86</v>
      </c>
      <c r="B587" s="68">
        <v>1</v>
      </c>
      <c r="C587" s="69" t="s">
        <v>87</v>
      </c>
      <c r="D587" s="96"/>
    </row>
    <row r="588" spans="1:4" x14ac:dyDescent="0.2">
      <c r="C588" s="70" t="s">
        <v>87</v>
      </c>
      <c r="D588" s="71">
        <f>(B587*D587)</f>
        <v>0</v>
      </c>
    </row>
    <row r="589" spans="1:4" x14ac:dyDescent="0.2">
      <c r="A589" s="76"/>
      <c r="B589" s="76"/>
      <c r="C589" s="77"/>
      <c r="D589" s="78"/>
    </row>
    <row r="590" spans="1:4" x14ac:dyDescent="0.2">
      <c r="A590" s="55" t="s">
        <v>695</v>
      </c>
      <c r="B590" s="55"/>
      <c r="C590" s="55"/>
      <c r="D590" s="55"/>
    </row>
    <row r="591" spans="1:4" x14ac:dyDescent="0.2">
      <c r="A591" s="59" t="s">
        <v>696</v>
      </c>
      <c r="B591" s="60" t="s">
        <v>311</v>
      </c>
      <c r="C591" s="61" t="s">
        <v>14</v>
      </c>
      <c r="D591" s="62" t="s">
        <v>15</v>
      </c>
    </row>
    <row r="592" spans="1:4" x14ac:dyDescent="0.2">
      <c r="A592" s="64" t="s">
        <v>312</v>
      </c>
      <c r="B592" s="65" t="s">
        <v>697</v>
      </c>
      <c r="C592" s="92"/>
      <c r="D592" s="92"/>
    </row>
    <row r="593" spans="1:4" x14ac:dyDescent="0.2">
      <c r="A593" s="64" t="s">
        <v>685</v>
      </c>
      <c r="B593" s="65" t="s">
        <v>692</v>
      </c>
      <c r="C593" s="92"/>
      <c r="D593" s="133"/>
    </row>
    <row r="594" spans="1:4" ht="63.75" x14ac:dyDescent="0.2">
      <c r="A594" s="64" t="s">
        <v>471</v>
      </c>
      <c r="B594" s="65" t="s">
        <v>698</v>
      </c>
      <c r="C594" s="92"/>
      <c r="D594" s="133"/>
    </row>
    <row r="595" spans="1:4" x14ac:dyDescent="0.2">
      <c r="A595" s="64" t="s">
        <v>361</v>
      </c>
      <c r="B595" s="65" t="s">
        <v>688</v>
      </c>
      <c r="C595" s="92"/>
      <c r="D595" s="133"/>
    </row>
    <row r="596" spans="1:4" x14ac:dyDescent="0.2">
      <c r="A596" s="66" t="s">
        <v>84</v>
      </c>
      <c r="B596" s="66" t="s">
        <v>322</v>
      </c>
      <c r="C596" s="139"/>
      <c r="D596" s="135"/>
    </row>
    <row r="597" spans="1:4" x14ac:dyDescent="0.2">
      <c r="A597" s="67" t="s">
        <v>86</v>
      </c>
      <c r="B597" s="68">
        <v>1</v>
      </c>
      <c r="C597" s="69" t="s">
        <v>87</v>
      </c>
      <c r="D597" s="96"/>
    </row>
    <row r="598" spans="1:4" x14ac:dyDescent="0.2">
      <c r="C598" s="70" t="s">
        <v>87</v>
      </c>
      <c r="D598" s="71">
        <f>(B597*D597)</f>
        <v>0</v>
      </c>
    </row>
    <row r="599" spans="1:4" x14ac:dyDescent="0.2">
      <c r="C599" s="77"/>
      <c r="D599" s="78"/>
    </row>
    <row r="600" spans="1:4" x14ac:dyDescent="0.2">
      <c r="A600" s="55" t="s">
        <v>699</v>
      </c>
      <c r="B600" s="55"/>
      <c r="C600" s="55"/>
      <c r="D600" s="55"/>
    </row>
    <row r="601" spans="1:4" x14ac:dyDescent="0.2">
      <c r="A601" s="59" t="s">
        <v>700</v>
      </c>
      <c r="B601" s="60" t="s">
        <v>311</v>
      </c>
      <c r="C601" s="81" t="s">
        <v>14</v>
      </c>
      <c r="D601" s="62" t="s">
        <v>15</v>
      </c>
    </row>
    <row r="602" spans="1:4" x14ac:dyDescent="0.2">
      <c r="A602" s="64" t="s">
        <v>312</v>
      </c>
      <c r="B602" s="65" t="s">
        <v>701</v>
      </c>
      <c r="C602" s="92"/>
      <c r="D602" s="92"/>
    </row>
    <row r="603" spans="1:4" x14ac:dyDescent="0.2">
      <c r="A603" s="64" t="s">
        <v>685</v>
      </c>
      <c r="B603" s="65" t="s">
        <v>702</v>
      </c>
      <c r="C603" s="92"/>
      <c r="D603" s="133"/>
    </row>
    <row r="604" spans="1:4" ht="63.75" x14ac:dyDescent="0.2">
      <c r="A604" s="64" t="s">
        <v>471</v>
      </c>
      <c r="B604" s="65" t="s">
        <v>703</v>
      </c>
      <c r="C604" s="92"/>
      <c r="D604" s="133"/>
    </row>
    <row r="605" spans="1:4" x14ac:dyDescent="0.2">
      <c r="A605" s="64" t="s">
        <v>411</v>
      </c>
      <c r="B605" s="65" t="s">
        <v>704</v>
      </c>
      <c r="C605" s="92"/>
      <c r="D605" s="133"/>
    </row>
    <row r="606" spans="1:4" x14ac:dyDescent="0.2">
      <c r="A606" s="64" t="s">
        <v>361</v>
      </c>
      <c r="B606" s="65" t="s">
        <v>705</v>
      </c>
      <c r="C606" s="92"/>
      <c r="D606" s="133"/>
    </row>
    <row r="607" spans="1:4" x14ac:dyDescent="0.2">
      <c r="A607" s="66" t="s">
        <v>84</v>
      </c>
      <c r="B607" s="66" t="s">
        <v>322</v>
      </c>
      <c r="C607" s="139"/>
      <c r="D607" s="135"/>
    </row>
    <row r="608" spans="1:4" x14ac:dyDescent="0.2">
      <c r="A608" s="67" t="s">
        <v>86</v>
      </c>
      <c r="B608" s="68">
        <v>1</v>
      </c>
      <c r="C608" s="69" t="s">
        <v>87</v>
      </c>
      <c r="D608" s="96"/>
    </row>
    <row r="609" spans="1:4" x14ac:dyDescent="0.2">
      <c r="C609" s="70" t="s">
        <v>87</v>
      </c>
      <c r="D609" s="71">
        <f>(B608*D608)</f>
        <v>0</v>
      </c>
    </row>
    <row r="610" spans="1:4" x14ac:dyDescent="0.2">
      <c r="A610" s="76"/>
      <c r="B610" s="76"/>
      <c r="C610" s="77"/>
      <c r="D610" s="78"/>
    </row>
    <row r="611" spans="1:4" x14ac:dyDescent="0.2">
      <c r="A611" s="55" t="s">
        <v>706</v>
      </c>
      <c r="B611" s="55"/>
      <c r="C611" s="55"/>
      <c r="D611" s="55"/>
    </row>
    <row r="612" spans="1:4" x14ac:dyDescent="0.2">
      <c r="A612" s="59" t="s">
        <v>707</v>
      </c>
      <c r="B612" s="60" t="s">
        <v>311</v>
      </c>
      <c r="C612" s="61" t="s">
        <v>14</v>
      </c>
      <c r="D612" s="62" t="s">
        <v>15</v>
      </c>
    </row>
    <row r="613" spans="1:4" x14ac:dyDescent="0.2">
      <c r="A613" s="64" t="s">
        <v>312</v>
      </c>
      <c r="B613" s="65" t="s">
        <v>708</v>
      </c>
      <c r="C613" s="92"/>
      <c r="D613" s="92"/>
    </row>
    <row r="614" spans="1:4" x14ac:dyDescent="0.2">
      <c r="A614" s="64" t="s">
        <v>327</v>
      </c>
      <c r="B614" s="65" t="s">
        <v>709</v>
      </c>
      <c r="C614" s="92"/>
      <c r="D614" s="133"/>
    </row>
    <row r="615" spans="1:4" x14ac:dyDescent="0.2">
      <c r="A615" s="64" t="s">
        <v>710</v>
      </c>
      <c r="B615" s="65" t="s">
        <v>711</v>
      </c>
      <c r="C615" s="92"/>
      <c r="D615" s="133"/>
    </row>
    <row r="616" spans="1:4" x14ac:dyDescent="0.2">
      <c r="A616" s="64" t="s">
        <v>712</v>
      </c>
      <c r="B616" s="65" t="s">
        <v>713</v>
      </c>
      <c r="C616" s="92"/>
      <c r="D616" s="133"/>
    </row>
    <row r="617" spans="1:4" x14ac:dyDescent="0.2">
      <c r="A617" s="64" t="s">
        <v>331</v>
      </c>
      <c r="B617" s="65" t="s">
        <v>714</v>
      </c>
      <c r="C617" s="92"/>
      <c r="D617" s="133"/>
    </row>
    <row r="618" spans="1:4" ht="25.5" x14ac:dyDescent="0.2">
      <c r="A618" s="64" t="s">
        <v>715</v>
      </c>
      <c r="B618" s="65" t="s">
        <v>716</v>
      </c>
      <c r="C618" s="92"/>
      <c r="D618" s="133"/>
    </row>
    <row r="619" spans="1:4" x14ac:dyDescent="0.2">
      <c r="A619" s="64" t="s">
        <v>334</v>
      </c>
      <c r="B619" s="65" t="s">
        <v>717</v>
      </c>
      <c r="C619" s="92"/>
      <c r="D619" s="133"/>
    </row>
    <row r="620" spans="1:4" x14ac:dyDescent="0.2">
      <c r="A620" s="65" t="s">
        <v>359</v>
      </c>
      <c r="B620" s="65" t="s">
        <v>718</v>
      </c>
      <c r="C620" s="92"/>
      <c r="D620" s="133"/>
    </row>
    <row r="621" spans="1:4" x14ac:dyDescent="0.2">
      <c r="A621" s="66" t="s">
        <v>84</v>
      </c>
      <c r="B621" s="66" t="s">
        <v>322</v>
      </c>
      <c r="C621" s="139"/>
      <c r="D621" s="135"/>
    </row>
    <row r="622" spans="1:4" x14ac:dyDescent="0.2">
      <c r="A622" s="67" t="s">
        <v>86</v>
      </c>
      <c r="B622" s="68">
        <v>20</v>
      </c>
      <c r="C622" s="69" t="s">
        <v>87</v>
      </c>
      <c r="D622" s="96"/>
    </row>
    <row r="623" spans="1:4" x14ac:dyDescent="0.2">
      <c r="C623" s="70" t="s">
        <v>598</v>
      </c>
      <c r="D623" s="71">
        <f>(B622*D622)</f>
        <v>0</v>
      </c>
    </row>
    <row r="624" spans="1:4" x14ac:dyDescent="0.2">
      <c r="C624" s="77"/>
      <c r="D624" s="78"/>
    </row>
    <row r="625" spans="1:4" x14ac:dyDescent="0.2">
      <c r="A625" s="55" t="s">
        <v>719</v>
      </c>
      <c r="B625" s="55"/>
      <c r="C625" s="55"/>
      <c r="D625" s="55"/>
    </row>
    <row r="626" spans="1:4" x14ac:dyDescent="0.2">
      <c r="A626" s="59" t="s">
        <v>720</v>
      </c>
      <c r="B626" s="60" t="s">
        <v>311</v>
      </c>
      <c r="C626" s="61" t="s">
        <v>14</v>
      </c>
      <c r="D626" s="62" t="s">
        <v>15</v>
      </c>
    </row>
    <row r="627" spans="1:4" ht="25.5" x14ac:dyDescent="0.2">
      <c r="A627" s="64" t="s">
        <v>312</v>
      </c>
      <c r="B627" s="65" t="s">
        <v>721</v>
      </c>
      <c r="C627" s="92"/>
      <c r="D627" s="92"/>
    </row>
    <row r="628" spans="1:4" x14ac:dyDescent="0.2">
      <c r="A628" s="64" t="s">
        <v>562</v>
      </c>
      <c r="B628" s="65" t="s">
        <v>722</v>
      </c>
      <c r="C628" s="92"/>
      <c r="D628" s="133"/>
    </row>
    <row r="629" spans="1:4" x14ac:dyDescent="0.2">
      <c r="A629" s="64" t="s">
        <v>723</v>
      </c>
      <c r="B629" s="65" t="s">
        <v>724</v>
      </c>
      <c r="C629" s="92"/>
      <c r="D629" s="133"/>
    </row>
    <row r="630" spans="1:4" x14ac:dyDescent="0.2">
      <c r="A630" s="66" t="s">
        <v>84</v>
      </c>
      <c r="B630" s="66" t="s">
        <v>322</v>
      </c>
      <c r="C630" s="139"/>
      <c r="D630" s="135"/>
    </row>
    <row r="631" spans="1:4" x14ac:dyDescent="0.2">
      <c r="A631" s="67" t="s">
        <v>86</v>
      </c>
      <c r="B631" s="68">
        <v>4</v>
      </c>
      <c r="C631" s="69" t="s">
        <v>87</v>
      </c>
      <c r="D631" s="96"/>
    </row>
    <row r="632" spans="1:4" x14ac:dyDescent="0.2">
      <c r="C632" s="70" t="s">
        <v>193</v>
      </c>
      <c r="D632" s="71">
        <f>(B631*D631)</f>
        <v>0</v>
      </c>
    </row>
    <row r="633" spans="1:4" x14ac:dyDescent="0.2">
      <c r="A633" s="76"/>
      <c r="B633" s="76"/>
      <c r="C633" s="77"/>
      <c r="D633" s="78"/>
    </row>
    <row r="634" spans="1:4" x14ac:dyDescent="0.2">
      <c r="A634" s="55" t="s">
        <v>725</v>
      </c>
      <c r="B634" s="55"/>
      <c r="C634" s="55"/>
      <c r="D634" s="55"/>
    </row>
    <row r="635" spans="1:4" x14ac:dyDescent="0.2">
      <c r="A635" s="59" t="s">
        <v>726</v>
      </c>
      <c r="B635" s="60" t="s">
        <v>311</v>
      </c>
      <c r="C635" s="61" t="s">
        <v>14</v>
      </c>
      <c r="D635" s="62" t="s">
        <v>15</v>
      </c>
    </row>
    <row r="636" spans="1:4" ht="25.5" x14ac:dyDescent="0.2">
      <c r="A636" s="64" t="s">
        <v>312</v>
      </c>
      <c r="B636" s="65" t="s">
        <v>727</v>
      </c>
      <c r="C636" s="92"/>
      <c r="D636" s="92"/>
    </row>
    <row r="637" spans="1:4" x14ac:dyDescent="0.2">
      <c r="A637" s="64" t="s">
        <v>367</v>
      </c>
      <c r="B637" s="65" t="s">
        <v>728</v>
      </c>
      <c r="C637" s="92"/>
      <c r="D637" s="133"/>
    </row>
    <row r="638" spans="1:4" x14ac:dyDescent="0.2">
      <c r="A638" s="66" t="s">
        <v>84</v>
      </c>
      <c r="B638" s="66" t="s">
        <v>322</v>
      </c>
      <c r="C638" s="139"/>
      <c r="D638" s="135"/>
    </row>
    <row r="639" spans="1:4" x14ac:dyDescent="0.2">
      <c r="A639" s="67" t="s">
        <v>86</v>
      </c>
      <c r="B639" s="68">
        <v>2</v>
      </c>
      <c r="C639" s="69" t="s">
        <v>87</v>
      </c>
      <c r="D639" s="96"/>
    </row>
    <row r="640" spans="1:4" x14ac:dyDescent="0.2">
      <c r="C640" s="70" t="s">
        <v>93</v>
      </c>
      <c r="D640" s="71">
        <f>(B639*D639)</f>
        <v>0</v>
      </c>
    </row>
    <row r="641" spans="1:4" x14ac:dyDescent="0.2">
      <c r="C641" s="77"/>
      <c r="D641" s="78"/>
    </row>
    <row r="642" spans="1:4" x14ac:dyDescent="0.2">
      <c r="A642" s="55" t="s">
        <v>729</v>
      </c>
      <c r="B642" s="55"/>
      <c r="C642" s="55"/>
      <c r="D642" s="55"/>
    </row>
    <row r="643" spans="1:4" x14ac:dyDescent="0.2">
      <c r="A643" s="59" t="s">
        <v>730</v>
      </c>
      <c r="B643" s="60" t="s">
        <v>311</v>
      </c>
      <c r="C643" s="61" t="s">
        <v>14</v>
      </c>
      <c r="D643" s="62" t="s">
        <v>15</v>
      </c>
    </row>
    <row r="644" spans="1:4" x14ac:dyDescent="0.2">
      <c r="A644" s="64" t="s">
        <v>312</v>
      </c>
      <c r="B644" s="65" t="s">
        <v>731</v>
      </c>
      <c r="C644" s="92"/>
      <c r="D644" s="92"/>
    </row>
    <row r="645" spans="1:4" x14ac:dyDescent="0.2">
      <c r="A645" s="64" t="s">
        <v>361</v>
      </c>
      <c r="B645" s="65" t="s">
        <v>732</v>
      </c>
      <c r="C645" s="92"/>
      <c r="D645" s="133"/>
    </row>
    <row r="646" spans="1:4" x14ac:dyDescent="0.2">
      <c r="A646" s="66" t="s">
        <v>84</v>
      </c>
      <c r="B646" s="66" t="s">
        <v>322</v>
      </c>
      <c r="C646" s="139"/>
      <c r="D646" s="135"/>
    </row>
    <row r="647" spans="1:4" x14ac:dyDescent="0.2">
      <c r="A647" s="67" t="s">
        <v>86</v>
      </c>
      <c r="B647" s="68">
        <v>2</v>
      </c>
      <c r="C647" s="69" t="s">
        <v>87</v>
      </c>
      <c r="D647" s="96"/>
    </row>
    <row r="648" spans="1:4" x14ac:dyDescent="0.2">
      <c r="C648" s="70" t="s">
        <v>93</v>
      </c>
      <c r="D648" s="71">
        <f>(B647*D647)</f>
        <v>0</v>
      </c>
    </row>
    <row r="649" spans="1:4" ht="24" customHeight="1" x14ac:dyDescent="0.2">
      <c r="D649" s="128">
        <f>SUM(D373,D383,D396,D404,D412,D420,D428,D437,D448,D459,D470,D481,D489,D497,D505,D513,D523,D532,D541,D550,D559,D568,D578,D588,D598,D609,D623,D632,D640,D648)</f>
        <v>0</v>
      </c>
    </row>
    <row r="650" spans="1:4" ht="26.45" customHeight="1" x14ac:dyDescent="0.2">
      <c r="C650" s="70" t="s">
        <v>733</v>
      </c>
      <c r="D650" s="71">
        <f>SUM(D358,D649)</f>
        <v>0</v>
      </c>
    </row>
  </sheetData>
  <sheetProtection algorithmName="SHA-512" hashValue="fSYtjwg6/X7IqTZLGFTkA2p2ldY3lwzrdzfBqBym4whUZWHn4rmAaBA9S/9eW6OoLXUXb7oA3BR1Fx4X7JzyLw==" saltValue="99TkDtNbbCk8gT99roeCsA==" spinCount="100000" sheet="1"/>
  <pageMargins left="0.78749999999999998" right="0.78749999999999998" top="1.0527777777777778" bottom="1.0527777777777778" header="0.78749999999999998" footer="0.78749999999999998"/>
  <pageSetup paperSize="9" scale="68" firstPageNumber="0" fitToHeight="0" orientation="landscape" horizontalDpi="300" verticalDpi="300" r:id="rId1"/>
  <headerFooter alignWithMargins="0">
    <oddHeader>&amp;C&amp;"Times New Roman,obyčejné"&amp;12&amp;A</oddHeader>
    <oddFooter>&amp;C&amp;"Times New Roman,obyčejné"&amp;12Stránka &amp;P</oddFooter>
  </headerFooter>
  <rowBreaks count="15" manualBreakCount="15">
    <brk id="138" max="16383" man="1"/>
    <brk id="180" max="16383" man="1"/>
    <brk id="208" max="3" man="1"/>
    <brk id="230" max="16383" man="1"/>
    <brk id="259" max="3" man="1"/>
    <brk id="292" max="16383" man="1"/>
    <brk id="326" max="16383" man="1"/>
    <brk id="364" max="16383" man="1"/>
    <brk id="405" max="16383" man="1"/>
    <brk id="438" max="16383" man="1"/>
    <brk id="482" max="16383" man="1"/>
    <brk id="514" max="16383" man="1"/>
    <brk id="564" max="16383" man="1"/>
    <brk id="599" max="16383" man="1"/>
    <brk id="64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683"/>
  <sheetViews>
    <sheetView topLeftCell="A31" zoomScale="70" zoomScaleNormal="70" workbookViewId="0">
      <selection activeCell="D24" sqref="D24"/>
    </sheetView>
  </sheetViews>
  <sheetFormatPr defaultColWidth="8.85546875" defaultRowHeight="12.75" x14ac:dyDescent="0.2"/>
  <cols>
    <col min="1" max="1" width="38.85546875" style="48" customWidth="1"/>
    <col min="2" max="2" width="74.5703125" style="48" customWidth="1"/>
    <col min="3" max="3" width="26.140625" style="48" customWidth="1"/>
    <col min="4" max="4" width="66.85546875" style="48" customWidth="1"/>
    <col min="5" max="5" width="57.140625" style="48" customWidth="1"/>
    <col min="6" max="16384" width="8.85546875" style="49"/>
  </cols>
  <sheetData>
    <row r="1" spans="1:5" ht="15" x14ac:dyDescent="0.25">
      <c r="A1" s="50" t="s">
        <v>306</v>
      </c>
      <c r="B1" s="83" t="s">
        <v>1</v>
      </c>
      <c r="C1" s="52"/>
      <c r="D1" s="53"/>
    </row>
    <row r="2" spans="1:5" x14ac:dyDescent="0.2">
      <c r="A2" s="52"/>
      <c r="B2" s="53"/>
      <c r="C2" s="52"/>
      <c r="D2" s="53"/>
    </row>
    <row r="3" spans="1:5" x14ac:dyDescent="0.2">
      <c r="A3" s="84" t="s">
        <v>734</v>
      </c>
      <c r="B3" s="76"/>
      <c r="C3" s="54"/>
    </row>
    <row r="4" spans="1:5" x14ac:dyDescent="0.2">
      <c r="A4" s="55"/>
      <c r="C4" s="55"/>
    </row>
    <row r="5" spans="1:5" x14ac:dyDescent="0.2">
      <c r="A5" s="56" t="s">
        <v>3</v>
      </c>
      <c r="C5" s="56"/>
    </row>
    <row r="6" spans="1:5" x14ac:dyDescent="0.2">
      <c r="A6" s="53" t="s">
        <v>4</v>
      </c>
      <c r="C6" s="53"/>
    </row>
    <row r="7" spans="1:5" s="57" customFormat="1" x14ac:dyDescent="0.2">
      <c r="A7" s="53" t="s">
        <v>735</v>
      </c>
      <c r="B7" s="55"/>
      <c r="C7" s="53"/>
      <c r="D7" s="55"/>
      <c r="E7" s="55"/>
    </row>
    <row r="8" spans="1:5" s="57" customFormat="1" x14ac:dyDescent="0.2">
      <c r="A8" s="53" t="s">
        <v>736</v>
      </c>
      <c r="B8" s="55"/>
      <c r="C8" s="53"/>
      <c r="D8" s="55"/>
      <c r="E8" s="55"/>
    </row>
    <row r="9" spans="1:5" s="57" customFormat="1" x14ac:dyDescent="0.2">
      <c r="A9" s="53" t="s">
        <v>7</v>
      </c>
      <c r="B9" s="55"/>
      <c r="C9" s="53"/>
      <c r="D9" s="55"/>
      <c r="E9" s="55"/>
    </row>
    <row r="10" spans="1:5" s="57" customFormat="1" x14ac:dyDescent="0.2">
      <c r="A10" s="53" t="s">
        <v>737</v>
      </c>
      <c r="B10" s="55"/>
      <c r="C10" s="53"/>
      <c r="D10" s="55"/>
      <c r="E10" s="55"/>
    </row>
    <row r="11" spans="1:5" s="57" customFormat="1" x14ac:dyDescent="0.2">
      <c r="A11" s="53" t="s">
        <v>308</v>
      </c>
      <c r="B11" s="55"/>
      <c r="C11" s="53"/>
      <c r="D11" s="55"/>
      <c r="E11" s="55"/>
    </row>
    <row r="12" spans="1:5" s="57" customFormat="1" x14ac:dyDescent="0.2">
      <c r="A12" s="53" t="s">
        <v>309</v>
      </c>
      <c r="B12" s="55"/>
      <c r="C12" s="53"/>
      <c r="D12" s="55"/>
      <c r="E12" s="55"/>
    </row>
    <row r="13" spans="1:5" s="57" customFormat="1" x14ac:dyDescent="0.2">
      <c r="A13" s="53"/>
      <c r="B13" s="55"/>
      <c r="C13" s="53"/>
      <c r="D13" s="55"/>
      <c r="E13" s="55"/>
    </row>
    <row r="14" spans="1:5" s="87" customFormat="1" x14ac:dyDescent="0.2">
      <c r="A14" s="85"/>
      <c r="B14" s="86"/>
      <c r="C14" s="86"/>
      <c r="D14" s="86"/>
      <c r="E14" s="52"/>
    </row>
    <row r="15" spans="1:5" s="57" customFormat="1" x14ac:dyDescent="0.2">
      <c r="A15" s="55" t="s">
        <v>11</v>
      </c>
      <c r="B15" s="55"/>
      <c r="C15" s="55"/>
      <c r="D15" s="55"/>
      <c r="E15" s="55"/>
    </row>
    <row r="16" spans="1:5" s="63" customFormat="1" ht="15" x14ac:dyDescent="0.2">
      <c r="A16" s="88" t="s">
        <v>738</v>
      </c>
      <c r="B16" s="89" t="s">
        <v>739</v>
      </c>
      <c r="C16" s="81" t="s">
        <v>14</v>
      </c>
      <c r="D16" s="62" t="s">
        <v>15</v>
      </c>
      <c r="E16" s="55"/>
    </row>
    <row r="17" spans="1:8" x14ac:dyDescent="0.2">
      <c r="A17" s="90" t="s">
        <v>740</v>
      </c>
      <c r="B17" s="91" t="s">
        <v>741</v>
      </c>
      <c r="C17" s="92"/>
      <c r="D17" s="92"/>
      <c r="E17" s="93"/>
    </row>
    <row r="18" spans="1:8" ht="38.25" x14ac:dyDescent="0.2">
      <c r="A18" s="90" t="s">
        <v>742</v>
      </c>
      <c r="B18" s="91" t="s">
        <v>743</v>
      </c>
      <c r="C18" s="92"/>
      <c r="D18" s="92"/>
      <c r="E18" s="93"/>
    </row>
    <row r="19" spans="1:8" ht="25.5" x14ac:dyDescent="0.2">
      <c r="A19" s="90" t="s">
        <v>744</v>
      </c>
      <c r="B19" s="91" t="s">
        <v>745</v>
      </c>
      <c r="C19" s="92"/>
      <c r="D19" s="92"/>
      <c r="E19" s="93"/>
    </row>
    <row r="20" spans="1:8" x14ac:dyDescent="0.2">
      <c r="A20" s="90" t="s">
        <v>249</v>
      </c>
      <c r="B20" s="91" t="s">
        <v>746</v>
      </c>
      <c r="C20" s="92"/>
      <c r="D20" s="92"/>
      <c r="E20" s="93"/>
    </row>
    <row r="21" spans="1:8" x14ac:dyDescent="0.2">
      <c r="A21" s="90" t="s">
        <v>156</v>
      </c>
      <c r="B21" s="91" t="s">
        <v>747</v>
      </c>
      <c r="C21" s="92"/>
      <c r="D21" s="92"/>
      <c r="E21" s="93"/>
    </row>
    <row r="22" spans="1:8" x14ac:dyDescent="0.2">
      <c r="A22" s="90" t="s">
        <v>748</v>
      </c>
      <c r="B22" s="94" t="s">
        <v>749</v>
      </c>
      <c r="C22" s="92"/>
      <c r="D22" s="92"/>
      <c r="E22" s="58"/>
    </row>
    <row r="23" spans="1:8" s="57" customFormat="1" x14ac:dyDescent="0.2">
      <c r="A23" s="66" t="s">
        <v>84</v>
      </c>
      <c r="B23" s="66" t="s">
        <v>322</v>
      </c>
      <c r="C23" s="92"/>
      <c r="D23" s="92"/>
      <c r="E23" s="48"/>
      <c r="F23" s="49"/>
      <c r="G23" s="49"/>
      <c r="H23" s="49"/>
    </row>
    <row r="24" spans="1:8" s="63" customFormat="1" x14ac:dyDescent="0.2">
      <c r="A24" s="67" t="s">
        <v>86</v>
      </c>
      <c r="B24" s="95">
        <v>2</v>
      </c>
      <c r="C24" s="69" t="s">
        <v>87</v>
      </c>
      <c r="D24" s="96"/>
      <c r="E24" s="48"/>
      <c r="F24" s="49"/>
      <c r="G24" s="49"/>
      <c r="H24" s="49"/>
    </row>
    <row r="25" spans="1:8" x14ac:dyDescent="0.2">
      <c r="B25" s="97"/>
      <c r="C25" s="70" t="s">
        <v>93</v>
      </c>
      <c r="D25" s="71">
        <f>(B24*D24)</f>
        <v>0</v>
      </c>
    </row>
    <row r="26" spans="1:8" s="63" customFormat="1" x14ac:dyDescent="0.2">
      <c r="A26" s="48"/>
      <c r="B26" s="48"/>
      <c r="C26" s="48"/>
      <c r="D26" s="48"/>
      <c r="E26" s="48"/>
      <c r="F26" s="49"/>
      <c r="G26" s="49"/>
      <c r="H26" s="49"/>
    </row>
    <row r="27" spans="1:8" x14ac:dyDescent="0.2">
      <c r="A27" s="55" t="s">
        <v>88</v>
      </c>
      <c r="B27" s="55"/>
      <c r="C27" s="55"/>
      <c r="D27" s="55"/>
    </row>
    <row r="28" spans="1:8" ht="15" x14ac:dyDescent="0.2">
      <c r="A28" s="88" t="s">
        <v>750</v>
      </c>
      <c r="B28" s="89" t="s">
        <v>751</v>
      </c>
      <c r="C28" s="98" t="s">
        <v>14</v>
      </c>
      <c r="D28" s="62" t="s">
        <v>15</v>
      </c>
    </row>
    <row r="29" spans="1:8" x14ac:dyDescent="0.2">
      <c r="A29" s="90" t="s">
        <v>742</v>
      </c>
      <c r="B29" s="91" t="s">
        <v>752</v>
      </c>
      <c r="C29" s="92"/>
      <c r="D29" s="92"/>
      <c r="E29" s="58"/>
    </row>
    <row r="30" spans="1:8" x14ac:dyDescent="0.2">
      <c r="A30" s="90" t="s">
        <v>109</v>
      </c>
      <c r="B30" s="91" t="s">
        <v>753</v>
      </c>
      <c r="C30" s="92"/>
      <c r="D30" s="92"/>
      <c r="E30" s="93"/>
    </row>
    <row r="31" spans="1:8" x14ac:dyDescent="0.2">
      <c r="A31" s="90" t="s">
        <v>78</v>
      </c>
      <c r="B31" s="94" t="s">
        <v>754</v>
      </c>
      <c r="C31" s="92"/>
      <c r="D31" s="92"/>
      <c r="E31" s="58"/>
    </row>
    <row r="32" spans="1:8" x14ac:dyDescent="0.2">
      <c r="A32" s="66" t="s">
        <v>84</v>
      </c>
      <c r="B32" s="99" t="s">
        <v>322</v>
      </c>
      <c r="C32" s="92"/>
      <c r="D32" s="92"/>
    </row>
    <row r="33" spans="1:8" x14ac:dyDescent="0.2">
      <c r="A33" s="67" t="s">
        <v>86</v>
      </c>
      <c r="B33" s="95">
        <v>3</v>
      </c>
      <c r="C33" s="100" t="s">
        <v>87</v>
      </c>
      <c r="D33" s="96"/>
    </row>
    <row r="34" spans="1:8" s="57" customFormat="1" x14ac:dyDescent="0.2">
      <c r="A34" s="48"/>
      <c r="B34" s="101"/>
      <c r="C34" s="70" t="s">
        <v>180</v>
      </c>
      <c r="D34" s="71">
        <f>(B33*D33)</f>
        <v>0</v>
      </c>
      <c r="E34" s="48"/>
      <c r="F34" s="49"/>
      <c r="G34" s="49"/>
      <c r="H34" s="49"/>
    </row>
    <row r="35" spans="1:8" s="63" customFormat="1" x14ac:dyDescent="0.2">
      <c r="A35" s="48"/>
      <c r="B35" s="48"/>
      <c r="C35" s="48"/>
      <c r="D35" s="48"/>
      <c r="E35" s="48"/>
      <c r="F35" s="49"/>
      <c r="G35" s="49"/>
      <c r="H35" s="49"/>
    </row>
    <row r="36" spans="1:8" x14ac:dyDescent="0.2">
      <c r="A36" s="55" t="s">
        <v>94</v>
      </c>
      <c r="B36" s="55"/>
      <c r="C36" s="55"/>
      <c r="D36" s="55"/>
    </row>
    <row r="37" spans="1:8" ht="15" x14ac:dyDescent="0.2">
      <c r="A37" s="88" t="s">
        <v>755</v>
      </c>
      <c r="B37" s="89" t="s">
        <v>756</v>
      </c>
      <c r="C37" s="81" t="s">
        <v>14</v>
      </c>
      <c r="D37" s="62" t="s">
        <v>15</v>
      </c>
    </row>
    <row r="38" spans="1:8" ht="25.5" x14ac:dyDescent="0.2">
      <c r="A38" s="90" t="s">
        <v>740</v>
      </c>
      <c r="B38" s="91" t="s">
        <v>757</v>
      </c>
      <c r="C38" s="92"/>
      <c r="D38" s="92"/>
      <c r="E38" s="58"/>
    </row>
    <row r="39" spans="1:8" ht="38.25" x14ac:dyDescent="0.2">
      <c r="A39" s="90" t="s">
        <v>742</v>
      </c>
      <c r="B39" s="91" t="s">
        <v>758</v>
      </c>
      <c r="C39" s="92"/>
      <c r="D39" s="92"/>
      <c r="E39" s="58"/>
    </row>
    <row r="40" spans="1:8" x14ac:dyDescent="0.2">
      <c r="A40" s="90" t="s">
        <v>759</v>
      </c>
      <c r="B40" s="91" t="s">
        <v>760</v>
      </c>
      <c r="C40" s="92"/>
      <c r="D40" s="92"/>
      <c r="E40" s="58"/>
    </row>
    <row r="41" spans="1:8" x14ac:dyDescent="0.2">
      <c r="A41" s="90" t="s">
        <v>78</v>
      </c>
      <c r="B41" s="91" t="s">
        <v>754</v>
      </c>
      <c r="C41" s="92"/>
      <c r="D41" s="92"/>
      <c r="E41" s="58"/>
    </row>
    <row r="42" spans="1:8" s="63" customFormat="1" x14ac:dyDescent="0.2">
      <c r="A42" s="99" t="s">
        <v>84</v>
      </c>
      <c r="B42" s="99" t="s">
        <v>322</v>
      </c>
      <c r="C42" s="92"/>
      <c r="D42" s="92"/>
      <c r="E42" s="48"/>
      <c r="F42" s="49"/>
      <c r="G42" s="49"/>
      <c r="H42" s="49"/>
    </row>
    <row r="43" spans="1:8" x14ac:dyDescent="0.2">
      <c r="A43" s="67" t="s">
        <v>86</v>
      </c>
      <c r="B43" s="95">
        <v>2</v>
      </c>
      <c r="C43" s="69" t="s">
        <v>87</v>
      </c>
      <c r="D43" s="96"/>
    </row>
    <row r="44" spans="1:8" x14ac:dyDescent="0.2">
      <c r="B44" s="97"/>
      <c r="C44" s="70" t="s">
        <v>93</v>
      </c>
      <c r="D44" s="71">
        <f>(B43*D43)</f>
        <v>0</v>
      </c>
    </row>
    <row r="45" spans="1:8" s="63" customFormat="1" x14ac:dyDescent="0.2">
      <c r="A45" s="48"/>
      <c r="B45" s="48"/>
      <c r="C45" s="48"/>
      <c r="D45" s="48"/>
      <c r="E45" s="48"/>
      <c r="F45" s="49"/>
      <c r="G45" s="49"/>
      <c r="H45" s="49"/>
    </row>
    <row r="46" spans="1:8" x14ac:dyDescent="0.2">
      <c r="A46" s="55" t="s">
        <v>117</v>
      </c>
      <c r="B46" s="55"/>
      <c r="C46" s="55"/>
      <c r="D46" s="55"/>
    </row>
    <row r="47" spans="1:8" ht="15" x14ac:dyDescent="0.2">
      <c r="A47" s="88" t="s">
        <v>761</v>
      </c>
      <c r="B47" s="89" t="s">
        <v>756</v>
      </c>
      <c r="C47" s="81" t="s">
        <v>14</v>
      </c>
      <c r="D47" s="62" t="s">
        <v>15</v>
      </c>
    </row>
    <row r="48" spans="1:8" x14ac:dyDescent="0.2">
      <c r="A48" s="90" t="s">
        <v>740</v>
      </c>
      <c r="B48" s="91" t="s">
        <v>762</v>
      </c>
      <c r="C48" s="92"/>
      <c r="D48" s="92"/>
      <c r="E48" s="102"/>
      <c r="G48" s="103"/>
    </row>
    <row r="49" spans="1:8" x14ac:dyDescent="0.2">
      <c r="A49" s="90" t="s">
        <v>763</v>
      </c>
      <c r="B49" s="91" t="s">
        <v>764</v>
      </c>
      <c r="C49" s="92"/>
      <c r="D49" s="92"/>
      <c r="E49" s="102"/>
      <c r="G49" s="103"/>
    </row>
    <row r="50" spans="1:8" x14ac:dyDescent="0.2">
      <c r="A50" s="90" t="s">
        <v>765</v>
      </c>
      <c r="B50" s="91" t="s">
        <v>766</v>
      </c>
      <c r="C50" s="92"/>
      <c r="D50" s="92"/>
      <c r="E50" s="102"/>
      <c r="G50" s="103"/>
    </row>
    <row r="51" spans="1:8" x14ac:dyDescent="0.2">
      <c r="A51" s="90" t="s">
        <v>767</v>
      </c>
      <c r="B51" s="91" t="s">
        <v>768</v>
      </c>
      <c r="C51" s="92"/>
      <c r="D51" s="92"/>
      <c r="E51" s="93"/>
    </row>
    <row r="52" spans="1:8" x14ac:dyDescent="0.2">
      <c r="A52" s="90" t="s">
        <v>769</v>
      </c>
      <c r="B52" s="91" t="s">
        <v>770</v>
      </c>
      <c r="C52" s="92"/>
      <c r="D52" s="92"/>
      <c r="E52" s="93"/>
    </row>
    <row r="53" spans="1:8" x14ac:dyDescent="0.2">
      <c r="A53" s="90" t="s">
        <v>771</v>
      </c>
      <c r="B53" s="91" t="s">
        <v>772</v>
      </c>
      <c r="C53" s="92"/>
      <c r="D53" s="92"/>
      <c r="E53" s="93"/>
    </row>
    <row r="54" spans="1:8" x14ac:dyDescent="0.2">
      <c r="A54" s="66" t="s">
        <v>84</v>
      </c>
      <c r="B54" s="66" t="s">
        <v>773</v>
      </c>
      <c r="C54" s="92"/>
      <c r="D54" s="92"/>
    </row>
    <row r="55" spans="1:8" x14ac:dyDescent="0.2">
      <c r="A55" s="67" t="s">
        <v>86</v>
      </c>
      <c r="B55" s="95">
        <v>2</v>
      </c>
      <c r="C55" s="69" t="s">
        <v>87</v>
      </c>
      <c r="D55" s="96"/>
    </row>
    <row r="56" spans="1:8" s="63" customFormat="1" x14ac:dyDescent="0.2">
      <c r="A56" s="48"/>
      <c r="B56" s="97"/>
      <c r="C56" s="70" t="s">
        <v>93</v>
      </c>
      <c r="D56" s="71">
        <f>(B55*D55)</f>
        <v>0</v>
      </c>
      <c r="E56" s="48"/>
      <c r="F56" s="49"/>
      <c r="G56" s="49"/>
      <c r="H56" s="49"/>
    </row>
    <row r="57" spans="1:8" s="63" customFormat="1" x14ac:dyDescent="0.2">
      <c r="A57" s="48"/>
      <c r="B57" s="48"/>
      <c r="C57" s="48"/>
      <c r="D57" s="48"/>
      <c r="E57" s="48"/>
      <c r="F57" s="49"/>
      <c r="G57" s="49"/>
      <c r="H57" s="49"/>
    </row>
    <row r="58" spans="1:8" x14ac:dyDescent="0.2">
      <c r="A58" s="55" t="s">
        <v>143</v>
      </c>
      <c r="B58" s="55"/>
      <c r="C58" s="55"/>
      <c r="D58" s="55"/>
    </row>
    <row r="59" spans="1:8" ht="15" x14ac:dyDescent="0.2">
      <c r="A59" s="88" t="s">
        <v>761</v>
      </c>
      <c r="B59" s="89" t="s">
        <v>756</v>
      </c>
      <c r="C59" s="81" t="s">
        <v>14</v>
      </c>
      <c r="D59" s="62" t="s">
        <v>15</v>
      </c>
      <c r="E59" s="93"/>
    </row>
    <row r="60" spans="1:8" x14ac:dyDescent="0.2">
      <c r="A60" s="90" t="s">
        <v>740</v>
      </c>
      <c r="B60" s="91" t="s">
        <v>762</v>
      </c>
      <c r="C60" s="92"/>
      <c r="D60" s="92"/>
      <c r="E60" s="93"/>
    </row>
    <row r="61" spans="1:8" x14ac:dyDescent="0.2">
      <c r="A61" s="90" t="s">
        <v>763</v>
      </c>
      <c r="B61" s="91" t="s">
        <v>774</v>
      </c>
      <c r="C61" s="92"/>
      <c r="D61" s="92"/>
      <c r="E61" s="93"/>
    </row>
    <row r="62" spans="1:8" x14ac:dyDescent="0.2">
      <c r="A62" s="90" t="s">
        <v>765</v>
      </c>
      <c r="B62" s="91" t="s">
        <v>775</v>
      </c>
      <c r="C62" s="92"/>
      <c r="D62" s="92"/>
      <c r="E62" s="93"/>
    </row>
    <row r="63" spans="1:8" x14ac:dyDescent="0.2">
      <c r="A63" s="90" t="s">
        <v>767</v>
      </c>
      <c r="B63" s="91" t="s">
        <v>776</v>
      </c>
      <c r="C63" s="92"/>
      <c r="D63" s="92"/>
      <c r="E63" s="93"/>
    </row>
    <row r="64" spans="1:8" x14ac:dyDescent="0.2">
      <c r="A64" s="90" t="s">
        <v>769</v>
      </c>
      <c r="B64" s="91" t="s">
        <v>770</v>
      </c>
      <c r="C64" s="92"/>
      <c r="D64" s="92"/>
      <c r="E64" s="93"/>
    </row>
    <row r="65" spans="1:8" x14ac:dyDescent="0.2">
      <c r="A65" s="90" t="s">
        <v>771</v>
      </c>
      <c r="B65" s="91" t="s">
        <v>777</v>
      </c>
      <c r="C65" s="92"/>
      <c r="D65" s="92"/>
      <c r="E65" s="93"/>
    </row>
    <row r="66" spans="1:8" x14ac:dyDescent="0.2">
      <c r="A66" s="66" t="s">
        <v>84</v>
      </c>
      <c r="B66" s="66" t="s">
        <v>322</v>
      </c>
      <c r="C66" s="92"/>
      <c r="D66" s="92"/>
    </row>
    <row r="67" spans="1:8" x14ac:dyDescent="0.2">
      <c r="A67" s="67" t="s">
        <v>86</v>
      </c>
      <c r="B67" s="95">
        <v>2</v>
      </c>
      <c r="C67" s="69" t="s">
        <v>87</v>
      </c>
      <c r="D67" s="96"/>
    </row>
    <row r="68" spans="1:8" x14ac:dyDescent="0.2">
      <c r="B68" s="97"/>
      <c r="C68" s="70" t="s">
        <v>93</v>
      </c>
      <c r="D68" s="71">
        <f>(B67*D67)</f>
        <v>0</v>
      </c>
    </row>
    <row r="69" spans="1:8" s="63" customFormat="1" x14ac:dyDescent="0.2">
      <c r="A69" s="48"/>
      <c r="B69" s="48"/>
      <c r="C69" s="48"/>
      <c r="D69" s="48"/>
      <c r="E69" s="48"/>
      <c r="F69" s="49"/>
      <c r="G69" s="49"/>
      <c r="H69" s="49"/>
    </row>
    <row r="70" spans="1:8" x14ac:dyDescent="0.2">
      <c r="A70" s="55" t="s">
        <v>148</v>
      </c>
      <c r="B70" s="55"/>
      <c r="C70" s="55"/>
      <c r="D70" s="55"/>
    </row>
    <row r="71" spans="1:8" x14ac:dyDescent="0.2">
      <c r="A71" s="59" t="s">
        <v>778</v>
      </c>
      <c r="B71" s="60" t="s">
        <v>311</v>
      </c>
      <c r="C71" s="81" t="s">
        <v>14</v>
      </c>
      <c r="D71" s="62" t="s">
        <v>15</v>
      </c>
    </row>
    <row r="72" spans="1:8" x14ac:dyDescent="0.2">
      <c r="A72" s="90" t="s">
        <v>742</v>
      </c>
      <c r="B72" s="91" t="s">
        <v>779</v>
      </c>
      <c r="C72" s="92"/>
      <c r="D72" s="92"/>
    </row>
    <row r="73" spans="1:8" x14ac:dyDescent="0.2">
      <c r="A73" s="90" t="s">
        <v>109</v>
      </c>
      <c r="B73" s="91" t="s">
        <v>780</v>
      </c>
      <c r="C73" s="92"/>
      <c r="D73" s="92"/>
    </row>
    <row r="74" spans="1:8" x14ac:dyDescent="0.2">
      <c r="A74" s="90" t="s">
        <v>78</v>
      </c>
      <c r="B74" s="91" t="s">
        <v>781</v>
      </c>
      <c r="C74" s="92"/>
      <c r="D74" s="92"/>
    </row>
    <row r="75" spans="1:8" x14ac:dyDescent="0.2">
      <c r="A75" s="66" t="s">
        <v>84</v>
      </c>
      <c r="B75" s="66" t="s">
        <v>773</v>
      </c>
      <c r="C75" s="92"/>
      <c r="D75" s="92"/>
    </row>
    <row r="76" spans="1:8" x14ac:dyDescent="0.2">
      <c r="A76" s="67" t="s">
        <v>86</v>
      </c>
      <c r="B76" s="95">
        <v>2</v>
      </c>
      <c r="C76" s="69" t="s">
        <v>87</v>
      </c>
      <c r="D76" s="96"/>
    </row>
    <row r="77" spans="1:8" x14ac:dyDescent="0.2">
      <c r="B77" s="97"/>
      <c r="C77" s="70" t="s">
        <v>93</v>
      </c>
      <c r="D77" s="71">
        <f>(B76*D76)</f>
        <v>0</v>
      </c>
    </row>
    <row r="78" spans="1:8" x14ac:dyDescent="0.2">
      <c r="A78" s="76"/>
      <c r="B78" s="76"/>
      <c r="C78" s="77"/>
      <c r="D78" s="78"/>
    </row>
    <row r="79" spans="1:8" x14ac:dyDescent="0.2">
      <c r="A79" s="55" t="s">
        <v>158</v>
      </c>
      <c r="B79" s="55"/>
      <c r="C79" s="55"/>
      <c r="D79" s="55"/>
    </row>
    <row r="80" spans="1:8" x14ac:dyDescent="0.2">
      <c r="A80" s="88" t="s">
        <v>782</v>
      </c>
      <c r="B80" s="104" t="s">
        <v>311</v>
      </c>
      <c r="C80" s="81" t="s">
        <v>14</v>
      </c>
      <c r="D80" s="62" t="s">
        <v>15</v>
      </c>
    </row>
    <row r="81" spans="1:5" x14ac:dyDescent="0.2">
      <c r="A81" s="90" t="s">
        <v>740</v>
      </c>
      <c r="B81" s="91" t="s">
        <v>783</v>
      </c>
      <c r="C81" s="92"/>
      <c r="D81" s="92"/>
      <c r="E81" s="76"/>
    </row>
    <row r="82" spans="1:5" ht="38.25" x14ac:dyDescent="0.2">
      <c r="A82" s="90" t="s">
        <v>742</v>
      </c>
      <c r="B82" s="91" t="s">
        <v>784</v>
      </c>
      <c r="C82" s="92"/>
      <c r="D82" s="92"/>
      <c r="E82" s="76"/>
    </row>
    <row r="83" spans="1:5" x14ac:dyDescent="0.2">
      <c r="A83" s="90" t="s">
        <v>119</v>
      </c>
      <c r="B83" s="91" t="s">
        <v>785</v>
      </c>
      <c r="C83" s="92"/>
      <c r="D83" s="92"/>
      <c r="E83" s="76"/>
    </row>
    <row r="84" spans="1:5" x14ac:dyDescent="0.2">
      <c r="A84" s="90" t="s">
        <v>786</v>
      </c>
      <c r="B84" s="91" t="s">
        <v>787</v>
      </c>
      <c r="C84" s="92"/>
      <c r="D84" s="92"/>
      <c r="E84" s="76"/>
    </row>
    <row r="85" spans="1:5" x14ac:dyDescent="0.2">
      <c r="A85" s="90" t="s">
        <v>97</v>
      </c>
      <c r="B85" s="91" t="s">
        <v>788</v>
      </c>
      <c r="C85" s="92"/>
      <c r="D85" s="92"/>
      <c r="E85" s="76"/>
    </row>
    <row r="86" spans="1:5" x14ac:dyDescent="0.2">
      <c r="A86" s="90" t="s">
        <v>789</v>
      </c>
      <c r="B86" s="91" t="s">
        <v>790</v>
      </c>
      <c r="C86" s="92"/>
      <c r="D86" s="92"/>
      <c r="E86" s="93"/>
    </row>
    <row r="87" spans="1:5" x14ac:dyDescent="0.2">
      <c r="A87" s="90" t="s">
        <v>791</v>
      </c>
      <c r="B87" s="91" t="s">
        <v>792</v>
      </c>
      <c r="C87" s="92"/>
      <c r="D87" s="92"/>
      <c r="E87" s="93"/>
    </row>
    <row r="88" spans="1:5" x14ac:dyDescent="0.2">
      <c r="A88" s="90" t="s">
        <v>793</v>
      </c>
      <c r="B88" s="91" t="s">
        <v>794</v>
      </c>
      <c r="C88" s="92"/>
      <c r="D88" s="92"/>
      <c r="E88" s="93"/>
    </row>
    <row r="89" spans="1:5" x14ac:dyDescent="0.2">
      <c r="A89" s="90" t="s">
        <v>795</v>
      </c>
      <c r="B89" s="91" t="s">
        <v>796</v>
      </c>
      <c r="C89" s="92"/>
      <c r="D89" s="92"/>
      <c r="E89" s="93"/>
    </row>
    <row r="90" spans="1:5" x14ac:dyDescent="0.2">
      <c r="A90" s="90" t="s">
        <v>797</v>
      </c>
      <c r="B90" s="91" t="s">
        <v>798</v>
      </c>
      <c r="C90" s="92"/>
      <c r="D90" s="92"/>
      <c r="E90" s="93"/>
    </row>
    <row r="91" spans="1:5" x14ac:dyDescent="0.2">
      <c r="A91" s="90" t="s">
        <v>799</v>
      </c>
      <c r="B91" s="91" t="s">
        <v>800</v>
      </c>
      <c r="C91" s="92"/>
      <c r="D91" s="92"/>
      <c r="E91" s="93"/>
    </row>
    <row r="92" spans="1:5" x14ac:dyDescent="0.2">
      <c r="A92" s="90" t="s">
        <v>156</v>
      </c>
      <c r="B92" s="91" t="s">
        <v>801</v>
      </c>
      <c r="C92" s="92"/>
      <c r="D92" s="92"/>
      <c r="E92" s="93"/>
    </row>
    <row r="93" spans="1:5" x14ac:dyDescent="0.2">
      <c r="A93" s="90" t="s">
        <v>109</v>
      </c>
      <c r="B93" s="91" t="s">
        <v>802</v>
      </c>
      <c r="C93" s="92"/>
      <c r="D93" s="92"/>
      <c r="E93" s="93"/>
    </row>
    <row r="94" spans="1:5" ht="25.5" x14ac:dyDescent="0.2">
      <c r="A94" s="90" t="s">
        <v>803</v>
      </c>
      <c r="B94" s="91" t="s">
        <v>804</v>
      </c>
      <c r="C94" s="92"/>
      <c r="D94" s="92"/>
      <c r="E94" s="105"/>
    </row>
    <row r="95" spans="1:5" x14ac:dyDescent="0.2">
      <c r="A95" s="90" t="s">
        <v>78</v>
      </c>
      <c r="B95" s="91" t="s">
        <v>805</v>
      </c>
      <c r="C95" s="92"/>
      <c r="D95" s="92"/>
      <c r="E95" s="105"/>
    </row>
    <row r="96" spans="1:5" x14ac:dyDescent="0.2">
      <c r="A96" s="66" t="s">
        <v>84</v>
      </c>
      <c r="B96" s="66" t="s">
        <v>322</v>
      </c>
      <c r="C96" s="92"/>
      <c r="D96" s="92"/>
    </row>
    <row r="97" spans="1:5" x14ac:dyDescent="0.2">
      <c r="A97" s="67" t="s">
        <v>86</v>
      </c>
      <c r="B97" s="95">
        <v>2</v>
      </c>
      <c r="C97" s="69" t="s">
        <v>87</v>
      </c>
      <c r="D97" s="96"/>
    </row>
    <row r="98" spans="1:5" x14ac:dyDescent="0.2">
      <c r="B98" s="97"/>
      <c r="C98" s="70" t="s">
        <v>93</v>
      </c>
      <c r="D98" s="71">
        <f>(B97*D97)</f>
        <v>0</v>
      </c>
    </row>
    <row r="99" spans="1:5" x14ac:dyDescent="0.2">
      <c r="A99" s="76"/>
      <c r="B99" s="76"/>
      <c r="C99" s="77"/>
      <c r="D99" s="78"/>
    </row>
    <row r="100" spans="1:5" x14ac:dyDescent="0.2">
      <c r="A100" s="55" t="s">
        <v>165</v>
      </c>
      <c r="B100" s="55"/>
      <c r="C100" s="55"/>
      <c r="D100" s="55"/>
    </row>
    <row r="101" spans="1:5" x14ac:dyDescent="0.2">
      <c r="A101" s="88" t="s">
        <v>806</v>
      </c>
      <c r="B101" s="106" t="s">
        <v>807</v>
      </c>
      <c r="C101" s="81" t="s">
        <v>14</v>
      </c>
      <c r="D101" s="62" t="s">
        <v>15</v>
      </c>
      <c r="E101" s="93"/>
    </row>
    <row r="102" spans="1:5" x14ac:dyDescent="0.2">
      <c r="A102" s="90" t="s">
        <v>740</v>
      </c>
      <c r="B102" s="91" t="s">
        <v>808</v>
      </c>
      <c r="C102" s="92"/>
      <c r="D102" s="92"/>
      <c r="E102" s="93"/>
    </row>
    <row r="103" spans="1:5" ht="38.25" x14ac:dyDescent="0.2">
      <c r="A103" s="90" t="s">
        <v>742</v>
      </c>
      <c r="B103" s="91" t="s">
        <v>784</v>
      </c>
      <c r="C103" s="92"/>
      <c r="D103" s="92"/>
      <c r="E103" s="93"/>
    </row>
    <row r="104" spans="1:5" x14ac:dyDescent="0.2">
      <c r="A104" s="90" t="s">
        <v>119</v>
      </c>
      <c r="B104" s="91" t="s">
        <v>785</v>
      </c>
      <c r="C104" s="92"/>
      <c r="D104" s="92"/>
      <c r="E104" s="93"/>
    </row>
    <row r="105" spans="1:5" x14ac:dyDescent="0.2">
      <c r="A105" s="90" t="s">
        <v>786</v>
      </c>
      <c r="B105" s="91" t="s">
        <v>809</v>
      </c>
      <c r="C105" s="92"/>
      <c r="D105" s="92"/>
      <c r="E105" s="93"/>
    </row>
    <row r="106" spans="1:5" x14ac:dyDescent="0.2">
      <c r="A106" s="90" t="s">
        <v>97</v>
      </c>
      <c r="B106" s="91" t="s">
        <v>810</v>
      </c>
      <c r="C106" s="92"/>
      <c r="D106" s="92"/>
      <c r="E106" s="93"/>
    </row>
    <row r="107" spans="1:5" x14ac:dyDescent="0.2">
      <c r="A107" s="90" t="s">
        <v>789</v>
      </c>
      <c r="B107" s="91" t="s">
        <v>790</v>
      </c>
      <c r="C107" s="92"/>
      <c r="D107" s="92"/>
      <c r="E107" s="93"/>
    </row>
    <row r="108" spans="1:5" x14ac:dyDescent="0.2">
      <c r="A108" s="90" t="s">
        <v>791</v>
      </c>
      <c r="B108" s="91" t="s">
        <v>811</v>
      </c>
      <c r="C108" s="92"/>
      <c r="D108" s="92"/>
      <c r="E108" s="93"/>
    </row>
    <row r="109" spans="1:5" x14ac:dyDescent="0.2">
      <c r="A109" s="90" t="s">
        <v>793</v>
      </c>
      <c r="B109" s="91" t="s">
        <v>812</v>
      </c>
      <c r="C109" s="92"/>
      <c r="D109" s="92"/>
      <c r="E109" s="93"/>
    </row>
    <row r="110" spans="1:5" x14ac:dyDescent="0.2">
      <c r="A110" s="90" t="s">
        <v>795</v>
      </c>
      <c r="B110" s="91" t="s">
        <v>796</v>
      </c>
      <c r="C110" s="92"/>
      <c r="D110" s="92"/>
      <c r="E110" s="93"/>
    </row>
    <row r="111" spans="1:5" x14ac:dyDescent="0.2">
      <c r="A111" s="90" t="s">
        <v>797</v>
      </c>
      <c r="B111" s="91" t="s">
        <v>798</v>
      </c>
      <c r="C111" s="92"/>
      <c r="D111" s="92"/>
      <c r="E111" s="93"/>
    </row>
    <row r="112" spans="1:5" x14ac:dyDescent="0.2">
      <c r="A112" s="90" t="s">
        <v>799</v>
      </c>
      <c r="B112" s="91" t="s">
        <v>800</v>
      </c>
      <c r="C112" s="92"/>
      <c r="D112" s="92"/>
      <c r="E112" s="93"/>
    </row>
    <row r="113" spans="1:5" x14ac:dyDescent="0.2">
      <c r="A113" s="90" t="s">
        <v>156</v>
      </c>
      <c r="B113" s="91" t="s">
        <v>801</v>
      </c>
      <c r="C113" s="92"/>
      <c r="D113" s="92"/>
      <c r="E113" s="93"/>
    </row>
    <row r="114" spans="1:5" x14ac:dyDescent="0.2">
      <c r="A114" s="90" t="s">
        <v>109</v>
      </c>
      <c r="B114" s="91" t="s">
        <v>802</v>
      </c>
      <c r="C114" s="92"/>
      <c r="D114" s="92"/>
      <c r="E114" s="93"/>
    </row>
    <row r="115" spans="1:5" ht="25.5" x14ac:dyDescent="0.2">
      <c r="A115" s="90" t="s">
        <v>803</v>
      </c>
      <c r="B115" s="91" t="s">
        <v>804</v>
      </c>
      <c r="C115" s="92"/>
      <c r="D115" s="92"/>
      <c r="E115" s="93"/>
    </row>
    <row r="116" spans="1:5" x14ac:dyDescent="0.2">
      <c r="A116" s="90" t="s">
        <v>78</v>
      </c>
      <c r="B116" s="91" t="s">
        <v>813</v>
      </c>
      <c r="C116" s="92"/>
      <c r="D116" s="92"/>
      <c r="E116" s="105"/>
    </row>
    <row r="117" spans="1:5" x14ac:dyDescent="0.2">
      <c r="A117" s="66" t="s">
        <v>84</v>
      </c>
      <c r="B117" s="66" t="s">
        <v>322</v>
      </c>
      <c r="C117" s="92"/>
      <c r="D117" s="92"/>
    </row>
    <row r="118" spans="1:5" x14ac:dyDescent="0.2">
      <c r="A118" s="67" t="s">
        <v>86</v>
      </c>
      <c r="B118" s="68">
        <v>1</v>
      </c>
      <c r="C118" s="69" t="s">
        <v>87</v>
      </c>
      <c r="D118" s="96"/>
    </row>
    <row r="119" spans="1:5" x14ac:dyDescent="0.2">
      <c r="A119" s="107"/>
      <c r="B119" s="108"/>
      <c r="C119" s="70" t="s">
        <v>87</v>
      </c>
      <c r="D119" s="71">
        <f>(B118*D118)</f>
        <v>0</v>
      </c>
    </row>
    <row r="120" spans="1:5" x14ac:dyDescent="0.2">
      <c r="A120" s="109"/>
      <c r="B120" s="110"/>
      <c r="C120" s="77"/>
      <c r="D120" s="78"/>
    </row>
    <row r="121" spans="1:5" x14ac:dyDescent="0.2">
      <c r="A121" s="55" t="s">
        <v>173</v>
      </c>
      <c r="B121" s="110"/>
      <c r="C121" s="55"/>
      <c r="D121" s="55"/>
      <c r="E121" s="93"/>
    </row>
    <row r="122" spans="1:5" ht="25.5" x14ac:dyDescent="0.2">
      <c r="A122" s="88" t="s">
        <v>814</v>
      </c>
      <c r="B122" s="104" t="s">
        <v>311</v>
      </c>
      <c r="C122" s="81" t="s">
        <v>14</v>
      </c>
      <c r="D122" s="62" t="s">
        <v>15</v>
      </c>
      <c r="E122" s="93"/>
    </row>
    <row r="123" spans="1:5" x14ac:dyDescent="0.2">
      <c r="A123" s="90" t="s">
        <v>740</v>
      </c>
      <c r="B123" s="91" t="s">
        <v>815</v>
      </c>
      <c r="C123" s="92"/>
      <c r="D123" s="92"/>
      <c r="E123" s="93"/>
    </row>
    <row r="124" spans="1:5" ht="38.25" x14ac:dyDescent="0.2">
      <c r="A124" s="90" t="s">
        <v>742</v>
      </c>
      <c r="B124" s="91" t="s">
        <v>784</v>
      </c>
      <c r="C124" s="92"/>
      <c r="D124" s="92"/>
      <c r="E124" s="93"/>
    </row>
    <row r="125" spans="1:5" x14ac:dyDescent="0.2">
      <c r="A125" s="90" t="s">
        <v>119</v>
      </c>
      <c r="B125" s="91" t="s">
        <v>785</v>
      </c>
      <c r="C125" s="92"/>
      <c r="D125" s="92"/>
      <c r="E125" s="93"/>
    </row>
    <row r="126" spans="1:5" x14ac:dyDescent="0.2">
      <c r="A126" s="90" t="s">
        <v>786</v>
      </c>
      <c r="B126" s="91" t="s">
        <v>816</v>
      </c>
      <c r="C126" s="92"/>
      <c r="D126" s="92"/>
      <c r="E126" s="93"/>
    </row>
    <row r="127" spans="1:5" x14ac:dyDescent="0.2">
      <c r="A127" s="90" t="s">
        <v>97</v>
      </c>
      <c r="B127" s="91" t="s">
        <v>817</v>
      </c>
      <c r="C127" s="92"/>
      <c r="D127" s="92"/>
      <c r="E127" s="93"/>
    </row>
    <row r="128" spans="1:5" x14ac:dyDescent="0.2">
      <c r="A128" s="90" t="s">
        <v>789</v>
      </c>
      <c r="B128" s="91" t="s">
        <v>790</v>
      </c>
      <c r="C128" s="92"/>
      <c r="D128" s="92"/>
      <c r="E128" s="93"/>
    </row>
    <row r="129" spans="1:5" x14ac:dyDescent="0.2">
      <c r="A129" s="90" t="s">
        <v>791</v>
      </c>
      <c r="B129" s="91" t="s">
        <v>818</v>
      </c>
      <c r="C129" s="92"/>
      <c r="D129" s="92"/>
      <c r="E129" s="93"/>
    </row>
    <row r="130" spans="1:5" x14ac:dyDescent="0.2">
      <c r="A130" s="90" t="s">
        <v>793</v>
      </c>
      <c r="B130" s="91" t="s">
        <v>819</v>
      </c>
      <c r="C130" s="92"/>
      <c r="D130" s="92"/>
      <c r="E130" s="93"/>
    </row>
    <row r="131" spans="1:5" x14ac:dyDescent="0.2">
      <c r="A131" s="90" t="s">
        <v>795</v>
      </c>
      <c r="B131" s="91" t="s">
        <v>820</v>
      </c>
      <c r="C131" s="92"/>
      <c r="D131" s="92"/>
      <c r="E131" s="93"/>
    </row>
    <row r="132" spans="1:5" x14ac:dyDescent="0.2">
      <c r="A132" s="90" t="s">
        <v>797</v>
      </c>
      <c r="B132" s="91" t="s">
        <v>798</v>
      </c>
      <c r="C132" s="92"/>
      <c r="D132" s="92"/>
      <c r="E132" s="93"/>
    </row>
    <row r="133" spans="1:5" x14ac:dyDescent="0.2">
      <c r="A133" s="90" t="s">
        <v>799</v>
      </c>
      <c r="B133" s="91" t="s">
        <v>821</v>
      </c>
      <c r="C133" s="92"/>
      <c r="D133" s="92"/>
      <c r="E133" s="93"/>
    </row>
    <row r="134" spans="1:5" x14ac:dyDescent="0.2">
      <c r="A134" s="90" t="s">
        <v>156</v>
      </c>
      <c r="B134" s="91" t="s">
        <v>801</v>
      </c>
      <c r="C134" s="92"/>
      <c r="D134" s="92"/>
      <c r="E134" s="93"/>
    </row>
    <row r="135" spans="1:5" x14ac:dyDescent="0.2">
      <c r="A135" s="90" t="s">
        <v>109</v>
      </c>
      <c r="B135" s="91" t="s">
        <v>822</v>
      </c>
      <c r="C135" s="92"/>
      <c r="D135" s="92"/>
      <c r="E135" s="93"/>
    </row>
    <row r="136" spans="1:5" ht="25.5" x14ac:dyDescent="0.2">
      <c r="A136" s="90" t="s">
        <v>803</v>
      </c>
      <c r="B136" s="91" t="s">
        <v>823</v>
      </c>
      <c r="C136" s="92"/>
      <c r="D136" s="92"/>
      <c r="E136" s="93"/>
    </row>
    <row r="137" spans="1:5" x14ac:dyDescent="0.2">
      <c r="A137" s="90" t="s">
        <v>78</v>
      </c>
      <c r="B137" s="91" t="s">
        <v>824</v>
      </c>
      <c r="C137" s="92"/>
      <c r="D137" s="92"/>
      <c r="E137" s="93"/>
    </row>
    <row r="138" spans="1:5" x14ac:dyDescent="0.2">
      <c r="A138" s="66" t="s">
        <v>84</v>
      </c>
      <c r="B138" s="66" t="s">
        <v>322</v>
      </c>
      <c r="C138" s="92"/>
      <c r="D138" s="92"/>
    </row>
    <row r="139" spans="1:5" x14ac:dyDescent="0.2">
      <c r="A139" s="67" t="s">
        <v>86</v>
      </c>
      <c r="B139" s="95">
        <v>2</v>
      </c>
      <c r="C139" s="69" t="s">
        <v>87</v>
      </c>
      <c r="D139" s="96"/>
    </row>
    <row r="140" spans="1:5" x14ac:dyDescent="0.2">
      <c r="B140" s="97"/>
      <c r="C140" s="70" t="s">
        <v>93</v>
      </c>
      <c r="D140" s="71">
        <f>(B139*D139)</f>
        <v>0</v>
      </c>
    </row>
    <row r="142" spans="1:5" x14ac:dyDescent="0.2">
      <c r="A142" s="55" t="s">
        <v>181</v>
      </c>
      <c r="B142" s="55"/>
      <c r="C142" s="55"/>
      <c r="D142" s="55"/>
      <c r="E142" s="93"/>
    </row>
    <row r="143" spans="1:5" x14ac:dyDescent="0.2">
      <c r="A143" s="88" t="s">
        <v>825</v>
      </c>
      <c r="B143" s="104" t="s">
        <v>311</v>
      </c>
      <c r="C143" s="81" t="s">
        <v>14</v>
      </c>
      <c r="D143" s="62" t="s">
        <v>15</v>
      </c>
      <c r="E143" s="93"/>
    </row>
    <row r="144" spans="1:5" x14ac:dyDescent="0.2">
      <c r="A144" s="90" t="s">
        <v>740</v>
      </c>
      <c r="B144" s="91" t="s">
        <v>826</v>
      </c>
      <c r="C144" s="92"/>
      <c r="D144" s="92"/>
      <c r="E144" s="93"/>
    </row>
    <row r="145" spans="1:5" ht="38.25" x14ac:dyDescent="0.2">
      <c r="A145" s="90" t="s">
        <v>742</v>
      </c>
      <c r="B145" s="91" t="s">
        <v>784</v>
      </c>
      <c r="C145" s="92"/>
      <c r="D145" s="92"/>
      <c r="E145" s="93"/>
    </row>
    <row r="146" spans="1:5" x14ac:dyDescent="0.2">
      <c r="A146" s="90" t="s">
        <v>119</v>
      </c>
      <c r="B146" s="91" t="s">
        <v>785</v>
      </c>
      <c r="C146" s="92"/>
      <c r="D146" s="92"/>
      <c r="E146" s="93"/>
    </row>
    <row r="147" spans="1:5" x14ac:dyDescent="0.2">
      <c r="A147" s="90" t="s">
        <v>786</v>
      </c>
      <c r="B147" s="91" t="s">
        <v>827</v>
      </c>
      <c r="C147" s="92"/>
      <c r="D147" s="92"/>
      <c r="E147" s="93"/>
    </row>
    <row r="148" spans="1:5" x14ac:dyDescent="0.2">
      <c r="A148" s="90" t="s">
        <v>97</v>
      </c>
      <c r="B148" s="91" t="s">
        <v>828</v>
      </c>
      <c r="C148" s="92"/>
      <c r="D148" s="92"/>
      <c r="E148" s="93"/>
    </row>
    <row r="149" spans="1:5" x14ac:dyDescent="0.2">
      <c r="A149" s="90" t="s">
        <v>789</v>
      </c>
      <c r="B149" s="91" t="s">
        <v>790</v>
      </c>
      <c r="C149" s="92"/>
      <c r="D149" s="92"/>
      <c r="E149" s="93"/>
    </row>
    <row r="150" spans="1:5" x14ac:dyDescent="0.2">
      <c r="A150" s="90" t="s">
        <v>791</v>
      </c>
      <c r="B150" s="91" t="s">
        <v>811</v>
      </c>
      <c r="C150" s="92"/>
      <c r="D150" s="92"/>
      <c r="E150" s="93"/>
    </row>
    <row r="151" spans="1:5" x14ac:dyDescent="0.2">
      <c r="A151" s="90" t="s">
        <v>793</v>
      </c>
      <c r="B151" s="91" t="s">
        <v>829</v>
      </c>
      <c r="C151" s="92"/>
      <c r="D151" s="92"/>
      <c r="E151" s="93"/>
    </row>
    <row r="152" spans="1:5" x14ac:dyDescent="0.2">
      <c r="A152" s="90" t="s">
        <v>795</v>
      </c>
      <c r="B152" s="91" t="s">
        <v>830</v>
      </c>
      <c r="C152" s="92"/>
      <c r="D152" s="92"/>
      <c r="E152" s="93"/>
    </row>
    <row r="153" spans="1:5" x14ac:dyDescent="0.2">
      <c r="A153" s="90" t="s">
        <v>797</v>
      </c>
      <c r="B153" s="91" t="s">
        <v>798</v>
      </c>
      <c r="C153" s="92"/>
      <c r="D153" s="92"/>
      <c r="E153" s="93"/>
    </row>
    <row r="154" spans="1:5" x14ac:dyDescent="0.2">
      <c r="A154" s="90" t="s">
        <v>799</v>
      </c>
      <c r="B154" s="91" t="s">
        <v>821</v>
      </c>
      <c r="C154" s="92"/>
      <c r="D154" s="92"/>
      <c r="E154" s="93"/>
    </row>
    <row r="155" spans="1:5" x14ac:dyDescent="0.2">
      <c r="A155" s="90" t="s">
        <v>156</v>
      </c>
      <c r="B155" s="91" t="s">
        <v>801</v>
      </c>
      <c r="C155" s="92"/>
      <c r="D155" s="92"/>
      <c r="E155" s="93"/>
    </row>
    <row r="156" spans="1:5" x14ac:dyDescent="0.2">
      <c r="A156" s="90" t="s">
        <v>109</v>
      </c>
      <c r="B156" s="91" t="s">
        <v>831</v>
      </c>
      <c r="C156" s="92"/>
      <c r="D156" s="92"/>
      <c r="E156" s="93"/>
    </row>
    <row r="157" spans="1:5" ht="25.5" x14ac:dyDescent="0.2">
      <c r="A157" s="90" t="s">
        <v>803</v>
      </c>
      <c r="B157" s="91" t="s">
        <v>823</v>
      </c>
      <c r="C157" s="92"/>
      <c r="D157" s="92"/>
      <c r="E157" s="93"/>
    </row>
    <row r="158" spans="1:5" x14ac:dyDescent="0.2">
      <c r="A158" s="90" t="s">
        <v>78</v>
      </c>
      <c r="B158" s="91" t="s">
        <v>832</v>
      </c>
      <c r="C158" s="92"/>
      <c r="D158" s="92"/>
      <c r="E158" s="93"/>
    </row>
    <row r="159" spans="1:5" x14ac:dyDescent="0.2">
      <c r="A159" s="66" t="s">
        <v>84</v>
      </c>
      <c r="B159" s="66" t="s">
        <v>322</v>
      </c>
      <c r="C159" s="92"/>
      <c r="D159" s="92"/>
    </row>
    <row r="160" spans="1:5" x14ac:dyDescent="0.2">
      <c r="A160" s="67" t="s">
        <v>86</v>
      </c>
      <c r="B160" s="95">
        <v>2</v>
      </c>
      <c r="C160" s="69" t="s">
        <v>87</v>
      </c>
      <c r="D160" s="96"/>
    </row>
    <row r="161" spans="1:8" x14ac:dyDescent="0.2">
      <c r="B161" s="97"/>
      <c r="C161" s="70" t="s">
        <v>93</v>
      </c>
      <c r="D161" s="71">
        <f>(B160*D160)</f>
        <v>0</v>
      </c>
    </row>
    <row r="163" spans="1:8" s="57" customFormat="1" x14ac:dyDescent="0.2">
      <c r="A163" s="55" t="s">
        <v>194</v>
      </c>
      <c r="B163" s="55"/>
      <c r="C163" s="55"/>
      <c r="D163" s="55"/>
      <c r="E163" s="48"/>
      <c r="F163" s="49"/>
      <c r="G163" s="49"/>
      <c r="H163" s="49"/>
    </row>
    <row r="164" spans="1:8" s="63" customFormat="1" ht="15" x14ac:dyDescent="0.2">
      <c r="A164" s="88" t="s">
        <v>833</v>
      </c>
      <c r="B164" s="89" t="s">
        <v>739</v>
      </c>
      <c r="C164" s="81" t="s">
        <v>14</v>
      </c>
      <c r="D164" s="62" t="s">
        <v>15</v>
      </c>
      <c r="E164" s="48"/>
      <c r="F164" s="49"/>
      <c r="G164" s="49"/>
      <c r="H164" s="49"/>
    </row>
    <row r="165" spans="1:8" ht="25.5" x14ac:dyDescent="0.2">
      <c r="A165" s="90" t="s">
        <v>740</v>
      </c>
      <c r="B165" s="91" t="s">
        <v>834</v>
      </c>
      <c r="C165" s="92"/>
      <c r="D165" s="92"/>
      <c r="E165" s="76"/>
    </row>
    <row r="166" spans="1:8" ht="25.5" x14ac:dyDescent="0.2">
      <c r="A166" s="90" t="s">
        <v>109</v>
      </c>
      <c r="B166" s="91" t="s">
        <v>835</v>
      </c>
      <c r="C166" s="92"/>
      <c r="D166" s="92"/>
      <c r="E166" s="76"/>
    </row>
    <row r="167" spans="1:8" ht="25.5" x14ac:dyDescent="0.2">
      <c r="A167" s="90" t="s">
        <v>78</v>
      </c>
      <c r="B167" s="91" t="s">
        <v>836</v>
      </c>
      <c r="C167" s="92"/>
      <c r="D167" s="92"/>
      <c r="E167" s="76"/>
    </row>
    <row r="168" spans="1:8" x14ac:dyDescent="0.2">
      <c r="A168" s="90" t="s">
        <v>837</v>
      </c>
      <c r="B168" s="91" t="s">
        <v>838</v>
      </c>
      <c r="C168" s="92"/>
      <c r="D168" s="92"/>
      <c r="E168" s="76"/>
    </row>
    <row r="169" spans="1:8" x14ac:dyDescent="0.2">
      <c r="A169" s="90" t="s">
        <v>839</v>
      </c>
      <c r="B169" s="91" t="s">
        <v>840</v>
      </c>
      <c r="C169" s="92"/>
      <c r="D169" s="92"/>
      <c r="E169" s="76"/>
    </row>
    <row r="170" spans="1:8" x14ac:dyDescent="0.2">
      <c r="A170" s="90" t="s">
        <v>841</v>
      </c>
      <c r="B170" s="91" t="s">
        <v>842</v>
      </c>
      <c r="C170" s="92"/>
      <c r="D170" s="92"/>
      <c r="E170" s="105"/>
    </row>
    <row r="171" spans="1:8" s="57" customFormat="1" x14ac:dyDescent="0.2">
      <c r="A171" s="66" t="s">
        <v>84</v>
      </c>
      <c r="B171" s="66" t="s">
        <v>322</v>
      </c>
      <c r="C171" s="92"/>
      <c r="D171" s="92"/>
      <c r="E171" s="48"/>
      <c r="F171" s="49"/>
      <c r="G171" s="49"/>
      <c r="H171" s="49"/>
    </row>
    <row r="172" spans="1:8" s="63" customFormat="1" x14ac:dyDescent="0.2">
      <c r="A172" s="67" t="s">
        <v>86</v>
      </c>
      <c r="B172" s="95">
        <v>2</v>
      </c>
      <c r="C172" s="69" t="s">
        <v>87</v>
      </c>
      <c r="D172" s="96"/>
      <c r="E172" s="48"/>
      <c r="F172" s="49"/>
      <c r="G172" s="49"/>
      <c r="H172" s="49"/>
    </row>
    <row r="173" spans="1:8" x14ac:dyDescent="0.2">
      <c r="B173" s="97"/>
      <c r="C173" s="70" t="s">
        <v>93</v>
      </c>
      <c r="D173" s="71">
        <f>(B172*D172)</f>
        <v>0</v>
      </c>
    </row>
    <row r="174" spans="1:8" s="63" customFormat="1" x14ac:dyDescent="0.2">
      <c r="A174" s="48"/>
      <c r="B174" s="48"/>
      <c r="C174" s="48"/>
      <c r="D174" s="48"/>
      <c r="E174" s="48"/>
      <c r="F174" s="49"/>
      <c r="G174" s="49"/>
      <c r="H174" s="49"/>
    </row>
    <row r="175" spans="1:8" x14ac:dyDescent="0.2">
      <c r="A175" s="55" t="s">
        <v>201</v>
      </c>
      <c r="B175" s="55"/>
      <c r="C175" s="55"/>
      <c r="D175" s="55"/>
    </row>
    <row r="176" spans="1:8" ht="15" x14ac:dyDescent="0.2">
      <c r="A176" s="88" t="s">
        <v>843</v>
      </c>
      <c r="B176" s="89" t="s">
        <v>751</v>
      </c>
      <c r="C176" s="98" t="s">
        <v>14</v>
      </c>
      <c r="D176" s="62" t="s">
        <v>15</v>
      </c>
    </row>
    <row r="177" spans="1:8" ht="38.25" x14ac:dyDescent="0.2">
      <c r="A177" s="90" t="s">
        <v>740</v>
      </c>
      <c r="B177" s="91" t="s">
        <v>844</v>
      </c>
      <c r="C177" s="92"/>
      <c r="D177" s="92"/>
      <c r="E177" s="102"/>
    </row>
    <row r="178" spans="1:8" x14ac:dyDescent="0.2">
      <c r="A178" s="90" t="s">
        <v>109</v>
      </c>
      <c r="B178" s="91" t="s">
        <v>845</v>
      </c>
      <c r="C178" s="92"/>
      <c r="D178" s="92"/>
      <c r="E178" s="102"/>
    </row>
    <row r="179" spans="1:8" ht="25.5" x14ac:dyDescent="0.2">
      <c r="A179" s="90" t="s">
        <v>78</v>
      </c>
      <c r="B179" s="91" t="s">
        <v>836</v>
      </c>
      <c r="C179" s="92"/>
      <c r="D179" s="92"/>
      <c r="E179" s="102"/>
    </row>
    <row r="180" spans="1:8" x14ac:dyDescent="0.2">
      <c r="A180" s="90" t="s">
        <v>837</v>
      </c>
      <c r="B180" s="91" t="s">
        <v>838</v>
      </c>
      <c r="C180" s="92"/>
      <c r="D180" s="92"/>
      <c r="E180" s="102"/>
    </row>
    <row r="181" spans="1:8" x14ac:dyDescent="0.2">
      <c r="A181" s="66" t="s">
        <v>84</v>
      </c>
      <c r="B181" s="99" t="s">
        <v>773</v>
      </c>
      <c r="C181" s="92"/>
      <c r="D181" s="92"/>
    </row>
    <row r="182" spans="1:8" x14ac:dyDescent="0.2">
      <c r="A182" s="67" t="s">
        <v>86</v>
      </c>
      <c r="B182" s="95">
        <v>2</v>
      </c>
      <c r="C182" s="69" t="s">
        <v>87</v>
      </c>
      <c r="D182" s="96"/>
    </row>
    <row r="183" spans="1:8" s="57" customFormat="1" x14ac:dyDescent="0.2">
      <c r="A183" s="48"/>
      <c r="B183" s="97"/>
      <c r="C183" s="70" t="s">
        <v>93</v>
      </c>
      <c r="D183" s="71">
        <f>(B182*D182)</f>
        <v>0</v>
      </c>
      <c r="E183" s="48"/>
      <c r="F183" s="49"/>
      <c r="G183" s="49"/>
      <c r="H183" s="49"/>
    </row>
    <row r="184" spans="1:8" s="63" customFormat="1" x14ac:dyDescent="0.2">
      <c r="A184" s="48"/>
      <c r="B184" s="48"/>
      <c r="C184" s="48"/>
      <c r="D184" s="48"/>
      <c r="E184" s="48"/>
      <c r="F184" s="49"/>
      <c r="G184" s="49"/>
      <c r="H184" s="49"/>
    </row>
    <row r="185" spans="1:8" x14ac:dyDescent="0.2">
      <c r="A185" s="55" t="s">
        <v>210</v>
      </c>
      <c r="B185" s="55"/>
      <c r="C185" s="55"/>
      <c r="D185" s="55"/>
    </row>
    <row r="186" spans="1:8" ht="15" x14ac:dyDescent="0.2">
      <c r="A186" s="88" t="s">
        <v>846</v>
      </c>
      <c r="B186" s="89" t="s">
        <v>751</v>
      </c>
      <c r="C186" s="81" t="s">
        <v>14</v>
      </c>
      <c r="D186" s="62" t="s">
        <v>15</v>
      </c>
    </row>
    <row r="187" spans="1:8" ht="25.5" x14ac:dyDescent="0.2">
      <c r="A187" s="64" t="s">
        <v>740</v>
      </c>
      <c r="B187" s="65" t="s">
        <v>847</v>
      </c>
      <c r="C187" s="92"/>
      <c r="D187" s="92"/>
    </row>
    <row r="188" spans="1:8" ht="25.5" x14ac:dyDescent="0.2">
      <c r="A188" s="64" t="s">
        <v>841</v>
      </c>
      <c r="B188" s="65" t="s">
        <v>848</v>
      </c>
      <c r="C188" s="92"/>
      <c r="D188" s="92"/>
    </row>
    <row r="189" spans="1:8" x14ac:dyDescent="0.2">
      <c r="A189" s="64" t="s">
        <v>109</v>
      </c>
      <c r="B189" s="65" t="s">
        <v>849</v>
      </c>
      <c r="C189" s="92"/>
      <c r="D189" s="92"/>
      <c r="E189" s="105"/>
    </row>
    <row r="190" spans="1:8" s="63" customFormat="1" x14ac:dyDescent="0.2">
      <c r="A190" s="99" t="s">
        <v>84</v>
      </c>
      <c r="B190" s="99" t="s">
        <v>322</v>
      </c>
      <c r="C190" s="92"/>
      <c r="D190" s="92"/>
      <c r="E190" s="48"/>
      <c r="F190" s="49"/>
      <c r="G190" s="49"/>
      <c r="H190" s="49"/>
    </row>
    <row r="191" spans="1:8" x14ac:dyDescent="0.2">
      <c r="A191" s="67" t="s">
        <v>86</v>
      </c>
      <c r="B191" s="95">
        <v>2</v>
      </c>
      <c r="C191" s="69" t="s">
        <v>87</v>
      </c>
      <c r="D191" s="96"/>
    </row>
    <row r="192" spans="1:8" x14ac:dyDescent="0.2">
      <c r="B192" s="97"/>
      <c r="C192" s="70" t="s">
        <v>93</v>
      </c>
      <c r="D192" s="71">
        <f>(B191*D191)</f>
        <v>0</v>
      </c>
    </row>
    <row r="193" spans="1:8" s="63" customFormat="1" x14ac:dyDescent="0.2">
      <c r="A193" s="48"/>
      <c r="B193" s="48"/>
      <c r="C193" s="48"/>
      <c r="D193" s="48"/>
      <c r="E193" s="48"/>
      <c r="F193" s="49"/>
      <c r="G193" s="49"/>
      <c r="H193" s="49"/>
    </row>
    <row r="194" spans="1:8" x14ac:dyDescent="0.2">
      <c r="A194" s="55" t="s">
        <v>433</v>
      </c>
      <c r="B194" s="55"/>
      <c r="C194" s="55"/>
      <c r="D194" s="55"/>
    </row>
    <row r="195" spans="1:8" ht="15" x14ac:dyDescent="0.2">
      <c r="A195" s="88" t="s">
        <v>850</v>
      </c>
      <c r="B195" s="89" t="s">
        <v>756</v>
      </c>
      <c r="C195" s="81" t="s">
        <v>14</v>
      </c>
      <c r="D195" s="62" t="s">
        <v>15</v>
      </c>
    </row>
    <row r="196" spans="1:8" ht="25.5" x14ac:dyDescent="0.2">
      <c r="A196" s="90" t="s">
        <v>740</v>
      </c>
      <c r="B196" s="91" t="s">
        <v>851</v>
      </c>
      <c r="C196" s="92"/>
      <c r="D196" s="92"/>
    </row>
    <row r="197" spans="1:8" x14ac:dyDescent="0.2">
      <c r="A197" s="90" t="s">
        <v>852</v>
      </c>
      <c r="B197" s="91" t="s">
        <v>853</v>
      </c>
      <c r="C197" s="92"/>
      <c r="D197" s="92"/>
    </row>
    <row r="198" spans="1:8" x14ac:dyDescent="0.2">
      <c r="A198" s="90" t="s">
        <v>263</v>
      </c>
      <c r="B198" s="91" t="s">
        <v>854</v>
      </c>
      <c r="C198" s="92"/>
      <c r="D198" s="92"/>
      <c r="E198" s="93"/>
    </row>
    <row r="199" spans="1:8" x14ac:dyDescent="0.2">
      <c r="A199" s="90" t="s">
        <v>265</v>
      </c>
      <c r="B199" s="91" t="s">
        <v>855</v>
      </c>
      <c r="C199" s="92"/>
      <c r="D199" s="92"/>
      <c r="E199" s="93"/>
    </row>
    <row r="200" spans="1:8" x14ac:dyDescent="0.2">
      <c r="A200" s="90" t="s">
        <v>771</v>
      </c>
      <c r="B200" s="91" t="s">
        <v>856</v>
      </c>
      <c r="C200" s="92"/>
      <c r="D200" s="92"/>
      <c r="E200" s="93"/>
    </row>
    <row r="201" spans="1:8" ht="25.5" x14ac:dyDescent="0.2">
      <c r="A201" s="90" t="s">
        <v>857</v>
      </c>
      <c r="B201" s="91" t="s">
        <v>858</v>
      </c>
      <c r="C201" s="92"/>
      <c r="D201" s="92"/>
      <c r="E201" s="111"/>
    </row>
    <row r="202" spans="1:8" x14ac:dyDescent="0.2">
      <c r="A202" s="66" t="s">
        <v>84</v>
      </c>
      <c r="B202" s="66" t="s">
        <v>322</v>
      </c>
      <c r="C202" s="92"/>
      <c r="D202" s="92"/>
    </row>
    <row r="203" spans="1:8" x14ac:dyDescent="0.2">
      <c r="A203" s="67" t="s">
        <v>86</v>
      </c>
      <c r="B203" s="68">
        <v>1</v>
      </c>
      <c r="C203" s="69" t="s">
        <v>87</v>
      </c>
      <c r="D203" s="96"/>
    </row>
    <row r="204" spans="1:8" s="63" customFormat="1" x14ac:dyDescent="0.2">
      <c r="A204" s="48"/>
      <c r="B204" s="48"/>
      <c r="C204" s="70" t="s">
        <v>87</v>
      </c>
      <c r="D204" s="71">
        <f>(B203*D203)</f>
        <v>0</v>
      </c>
      <c r="E204" s="48"/>
      <c r="F204" s="49"/>
      <c r="G204" s="49"/>
      <c r="H204" s="49"/>
    </row>
    <row r="205" spans="1:8" s="63" customFormat="1" x14ac:dyDescent="0.2">
      <c r="A205" s="48"/>
      <c r="B205" s="48"/>
      <c r="C205" s="48"/>
      <c r="D205" s="48"/>
      <c r="E205" s="48"/>
      <c r="F205" s="49"/>
      <c r="G205" s="49"/>
      <c r="H205" s="49"/>
    </row>
    <row r="206" spans="1:8" x14ac:dyDescent="0.2">
      <c r="A206" s="55" t="s">
        <v>438</v>
      </c>
      <c r="B206" s="55"/>
      <c r="C206" s="55"/>
      <c r="D206" s="55"/>
    </row>
    <row r="207" spans="1:8" ht="15" x14ac:dyDescent="0.2">
      <c r="A207" s="88" t="s">
        <v>846</v>
      </c>
      <c r="B207" s="89" t="s">
        <v>756</v>
      </c>
      <c r="C207" s="81" t="s">
        <v>14</v>
      </c>
      <c r="D207" s="62" t="s">
        <v>15</v>
      </c>
    </row>
    <row r="208" spans="1:8" ht="38.25" x14ac:dyDescent="0.2">
      <c r="A208" s="64" t="s">
        <v>740</v>
      </c>
      <c r="B208" s="65" t="s">
        <v>859</v>
      </c>
      <c r="C208" s="92"/>
      <c r="D208" s="92"/>
    </row>
    <row r="209" spans="1:8" ht="25.5" x14ac:dyDescent="0.2">
      <c r="A209" s="64" t="s">
        <v>841</v>
      </c>
      <c r="B209" s="65" t="s">
        <v>848</v>
      </c>
      <c r="C209" s="92"/>
      <c r="D209" s="92"/>
    </row>
    <row r="210" spans="1:8" x14ac:dyDescent="0.2">
      <c r="A210" s="64" t="s">
        <v>109</v>
      </c>
      <c r="B210" s="65" t="s">
        <v>860</v>
      </c>
      <c r="C210" s="92"/>
      <c r="D210" s="92"/>
    </row>
    <row r="211" spans="1:8" x14ac:dyDescent="0.2">
      <c r="A211" s="66" t="s">
        <v>84</v>
      </c>
      <c r="B211" s="66" t="s">
        <v>322</v>
      </c>
      <c r="C211" s="92"/>
      <c r="D211" s="92"/>
    </row>
    <row r="212" spans="1:8" x14ac:dyDescent="0.2">
      <c r="A212" s="67" t="s">
        <v>86</v>
      </c>
      <c r="B212" s="68">
        <v>1</v>
      </c>
      <c r="C212" s="69" t="s">
        <v>87</v>
      </c>
      <c r="D212" s="96"/>
    </row>
    <row r="213" spans="1:8" x14ac:dyDescent="0.2">
      <c r="C213" s="70" t="s">
        <v>87</v>
      </c>
      <c r="D213" s="71">
        <f>(B212*D212)</f>
        <v>0</v>
      </c>
    </row>
    <row r="214" spans="1:8" s="63" customFormat="1" x14ac:dyDescent="0.2">
      <c r="A214" s="48"/>
      <c r="B214" s="48"/>
      <c r="C214" s="48"/>
      <c r="D214" s="48"/>
      <c r="E214" s="48"/>
      <c r="F214" s="49"/>
      <c r="G214" s="49"/>
      <c r="H214" s="49"/>
    </row>
    <row r="215" spans="1:8" x14ac:dyDescent="0.2">
      <c r="A215" s="55" t="s">
        <v>447</v>
      </c>
      <c r="B215" s="55"/>
      <c r="C215" s="55"/>
      <c r="D215" s="55"/>
    </row>
    <row r="216" spans="1:8" x14ac:dyDescent="0.2">
      <c r="A216" s="112" t="s">
        <v>861</v>
      </c>
      <c r="B216" s="60" t="s">
        <v>311</v>
      </c>
      <c r="C216" s="81" t="s">
        <v>14</v>
      </c>
      <c r="D216" s="62" t="s">
        <v>15</v>
      </c>
    </row>
    <row r="217" spans="1:8" x14ac:dyDescent="0.2">
      <c r="A217" s="90" t="s">
        <v>740</v>
      </c>
      <c r="B217" s="91" t="s">
        <v>862</v>
      </c>
      <c r="C217" s="92"/>
      <c r="D217" s="92"/>
    </row>
    <row r="218" spans="1:8" ht="38.25" x14ac:dyDescent="0.2">
      <c r="A218" s="90" t="s">
        <v>742</v>
      </c>
      <c r="B218" s="91" t="s">
        <v>863</v>
      </c>
      <c r="C218" s="92"/>
      <c r="D218" s="92"/>
    </row>
    <row r="219" spans="1:8" x14ac:dyDescent="0.2">
      <c r="A219" s="90" t="s">
        <v>786</v>
      </c>
      <c r="B219" s="91" t="s">
        <v>864</v>
      </c>
      <c r="C219" s="92"/>
      <c r="D219" s="92"/>
    </row>
    <row r="220" spans="1:8" x14ac:dyDescent="0.2">
      <c r="A220" s="90" t="s">
        <v>97</v>
      </c>
      <c r="B220" s="91" t="s">
        <v>865</v>
      </c>
      <c r="C220" s="92"/>
      <c r="D220" s="92"/>
    </row>
    <row r="221" spans="1:8" x14ac:dyDescent="0.2">
      <c r="A221" s="90" t="s">
        <v>789</v>
      </c>
      <c r="B221" s="91" t="s">
        <v>866</v>
      </c>
      <c r="C221" s="92"/>
      <c r="D221" s="92"/>
    </row>
    <row r="222" spans="1:8" x14ac:dyDescent="0.2">
      <c r="A222" s="90" t="s">
        <v>791</v>
      </c>
      <c r="B222" s="113" t="s">
        <v>867</v>
      </c>
      <c r="C222" s="92"/>
      <c r="D222" s="92"/>
    </row>
    <row r="223" spans="1:8" x14ac:dyDescent="0.2">
      <c r="A223" s="90" t="s">
        <v>868</v>
      </c>
      <c r="B223" s="113" t="s">
        <v>869</v>
      </c>
      <c r="C223" s="92"/>
      <c r="D223" s="92"/>
    </row>
    <row r="224" spans="1:8" x14ac:dyDescent="0.2">
      <c r="A224" s="90" t="s">
        <v>795</v>
      </c>
      <c r="B224" s="113" t="s">
        <v>870</v>
      </c>
      <c r="C224" s="92"/>
      <c r="D224" s="92"/>
    </row>
    <row r="225" spans="1:5" x14ac:dyDescent="0.2">
      <c r="A225" s="90" t="s">
        <v>797</v>
      </c>
      <c r="B225" s="91" t="s">
        <v>871</v>
      </c>
      <c r="C225" s="92"/>
      <c r="D225" s="92"/>
    </row>
    <row r="226" spans="1:5" x14ac:dyDescent="0.2">
      <c r="A226" s="90" t="s">
        <v>109</v>
      </c>
      <c r="B226" s="113" t="s">
        <v>872</v>
      </c>
      <c r="C226" s="92"/>
      <c r="D226" s="92"/>
    </row>
    <row r="227" spans="1:5" x14ac:dyDescent="0.2">
      <c r="A227" s="66" t="s">
        <v>84</v>
      </c>
      <c r="B227" s="66" t="s">
        <v>322</v>
      </c>
      <c r="C227" s="92"/>
      <c r="D227" s="92"/>
    </row>
    <row r="228" spans="1:5" x14ac:dyDescent="0.2">
      <c r="A228" s="67" t="s">
        <v>86</v>
      </c>
      <c r="B228" s="68">
        <v>8</v>
      </c>
      <c r="C228" s="69" t="s">
        <v>87</v>
      </c>
      <c r="D228" s="96"/>
    </row>
    <row r="229" spans="1:5" x14ac:dyDescent="0.2">
      <c r="C229" s="70" t="s">
        <v>588</v>
      </c>
      <c r="D229" s="71">
        <f>(B228*D228)</f>
        <v>0</v>
      </c>
    </row>
    <row r="230" spans="1:5" x14ac:dyDescent="0.2">
      <c r="A230" s="76"/>
      <c r="B230" s="76"/>
      <c r="C230" s="77"/>
      <c r="D230" s="78"/>
    </row>
    <row r="231" spans="1:5" x14ac:dyDescent="0.2">
      <c r="A231" s="55" t="s">
        <v>455</v>
      </c>
      <c r="B231" s="55"/>
      <c r="C231" s="55"/>
      <c r="D231" s="55"/>
    </row>
    <row r="232" spans="1:5" x14ac:dyDescent="0.2">
      <c r="A232" s="88" t="s">
        <v>873</v>
      </c>
      <c r="B232" s="104" t="s">
        <v>311</v>
      </c>
      <c r="C232" s="81" t="s">
        <v>14</v>
      </c>
      <c r="D232" s="62" t="s">
        <v>15</v>
      </c>
      <c r="E232" s="114"/>
    </row>
    <row r="233" spans="1:5" x14ac:dyDescent="0.2">
      <c r="A233" s="90" t="s">
        <v>740</v>
      </c>
      <c r="B233" s="91" t="s">
        <v>874</v>
      </c>
      <c r="C233" s="92"/>
      <c r="D233" s="92"/>
      <c r="E233" s="114"/>
    </row>
    <row r="234" spans="1:5" x14ac:dyDescent="0.2">
      <c r="A234" s="90" t="s">
        <v>109</v>
      </c>
      <c r="B234" s="91" t="s">
        <v>875</v>
      </c>
      <c r="C234" s="92"/>
      <c r="D234" s="92"/>
      <c r="E234" s="114"/>
    </row>
    <row r="235" spans="1:5" x14ac:dyDescent="0.2">
      <c r="A235" s="90" t="s">
        <v>78</v>
      </c>
      <c r="B235" s="94" t="s">
        <v>876</v>
      </c>
      <c r="C235" s="92"/>
      <c r="D235" s="92"/>
      <c r="E235" s="114"/>
    </row>
    <row r="236" spans="1:5" x14ac:dyDescent="0.2">
      <c r="A236" s="66" t="s">
        <v>84</v>
      </c>
      <c r="B236" s="66" t="s">
        <v>322</v>
      </c>
      <c r="C236" s="92"/>
      <c r="D236" s="92"/>
      <c r="E236" s="114"/>
    </row>
    <row r="237" spans="1:5" x14ac:dyDescent="0.2">
      <c r="A237" s="67" t="s">
        <v>86</v>
      </c>
      <c r="B237" s="68">
        <v>8</v>
      </c>
      <c r="C237" s="69" t="s">
        <v>87</v>
      </c>
      <c r="D237" s="96"/>
      <c r="E237" s="114"/>
    </row>
    <row r="238" spans="1:5" x14ac:dyDescent="0.2">
      <c r="C238" s="70" t="s">
        <v>588</v>
      </c>
      <c r="D238" s="71">
        <f>(B237*D237)</f>
        <v>0</v>
      </c>
      <c r="E238" s="114"/>
    </row>
    <row r="239" spans="1:5" x14ac:dyDescent="0.2">
      <c r="A239" s="76"/>
      <c r="B239" s="76"/>
      <c r="C239" s="77"/>
      <c r="D239" s="78"/>
      <c r="E239" s="114"/>
    </row>
    <row r="240" spans="1:5" x14ac:dyDescent="0.2">
      <c r="A240" s="55" t="s">
        <v>460</v>
      </c>
      <c r="B240" s="55"/>
      <c r="C240" s="55"/>
      <c r="D240" s="55"/>
      <c r="E240" s="114"/>
    </row>
    <row r="241" spans="1:5" x14ac:dyDescent="0.2">
      <c r="A241" s="88" t="s">
        <v>833</v>
      </c>
      <c r="B241" s="106" t="s">
        <v>807</v>
      </c>
      <c r="C241" s="81" t="s">
        <v>14</v>
      </c>
      <c r="D241" s="62" t="s">
        <v>15</v>
      </c>
      <c r="E241" s="114"/>
    </row>
    <row r="242" spans="1:5" ht="25.5" x14ac:dyDescent="0.2">
      <c r="A242" s="90" t="s">
        <v>740</v>
      </c>
      <c r="B242" s="91" t="s">
        <v>877</v>
      </c>
      <c r="C242" s="92"/>
      <c r="D242" s="92"/>
      <c r="E242" s="114"/>
    </row>
    <row r="243" spans="1:5" x14ac:dyDescent="0.2">
      <c r="A243" s="90" t="s">
        <v>109</v>
      </c>
      <c r="B243" s="91" t="s">
        <v>878</v>
      </c>
      <c r="C243" s="92"/>
      <c r="D243" s="92"/>
      <c r="E243" s="114"/>
    </row>
    <row r="244" spans="1:5" x14ac:dyDescent="0.2">
      <c r="A244" s="90" t="s">
        <v>78</v>
      </c>
      <c r="B244" s="94" t="s">
        <v>876</v>
      </c>
      <c r="C244" s="92"/>
      <c r="D244" s="92"/>
      <c r="E244" s="114"/>
    </row>
    <row r="245" spans="1:5" x14ac:dyDescent="0.2">
      <c r="A245" s="66" t="s">
        <v>84</v>
      </c>
      <c r="B245" s="66" t="s">
        <v>322</v>
      </c>
      <c r="C245" s="92"/>
      <c r="D245" s="92"/>
      <c r="E245" s="114"/>
    </row>
    <row r="246" spans="1:5" x14ac:dyDescent="0.2">
      <c r="A246" s="67" t="s">
        <v>86</v>
      </c>
      <c r="B246" s="68">
        <v>8</v>
      </c>
      <c r="C246" s="69" t="s">
        <v>87</v>
      </c>
      <c r="D246" s="96"/>
      <c r="E246" s="114"/>
    </row>
    <row r="247" spans="1:5" x14ac:dyDescent="0.2">
      <c r="A247" s="107"/>
      <c r="C247" s="70" t="s">
        <v>588</v>
      </c>
      <c r="D247" s="71">
        <f>(B246*D246)</f>
        <v>0</v>
      </c>
      <c r="E247" s="114"/>
    </row>
    <row r="248" spans="1:5" x14ac:dyDescent="0.2">
      <c r="A248" s="109"/>
      <c r="B248" s="110"/>
      <c r="C248" s="77"/>
      <c r="D248" s="78"/>
      <c r="E248" s="114"/>
    </row>
    <row r="249" spans="1:5" x14ac:dyDescent="0.2">
      <c r="A249" s="55" t="s">
        <v>466</v>
      </c>
      <c r="B249" s="110"/>
      <c r="C249" s="55"/>
      <c r="D249" s="55"/>
      <c r="E249" s="114"/>
    </row>
    <row r="250" spans="1:5" x14ac:dyDescent="0.2">
      <c r="A250" s="88" t="s">
        <v>879</v>
      </c>
      <c r="B250" s="104" t="s">
        <v>311</v>
      </c>
      <c r="C250" s="81" t="s">
        <v>14</v>
      </c>
      <c r="D250" s="62" t="s">
        <v>15</v>
      </c>
      <c r="E250" s="114"/>
    </row>
    <row r="251" spans="1:5" ht="38.25" x14ac:dyDescent="0.2">
      <c r="A251" s="90" t="s">
        <v>740</v>
      </c>
      <c r="B251" s="91" t="s">
        <v>880</v>
      </c>
      <c r="C251" s="92"/>
      <c r="D251" s="92"/>
      <c r="E251" s="114"/>
    </row>
    <row r="252" spans="1:5" x14ac:dyDescent="0.2">
      <c r="A252" s="90" t="s">
        <v>742</v>
      </c>
      <c r="B252" s="91" t="s">
        <v>881</v>
      </c>
      <c r="C252" s="92"/>
      <c r="D252" s="92"/>
      <c r="E252" s="114"/>
    </row>
    <row r="253" spans="1:5" x14ac:dyDescent="0.2">
      <c r="A253" s="90" t="s">
        <v>786</v>
      </c>
      <c r="B253" s="91" t="s">
        <v>882</v>
      </c>
      <c r="C253" s="92"/>
      <c r="D253" s="92"/>
      <c r="E253" s="114"/>
    </row>
    <row r="254" spans="1:5" x14ac:dyDescent="0.2">
      <c r="A254" s="90" t="s">
        <v>263</v>
      </c>
      <c r="B254" s="91" t="s">
        <v>883</v>
      </c>
      <c r="C254" s="92"/>
      <c r="D254" s="92"/>
      <c r="E254" s="114"/>
    </row>
    <row r="255" spans="1:5" x14ac:dyDescent="0.2">
      <c r="A255" s="90" t="s">
        <v>884</v>
      </c>
      <c r="B255" s="91" t="s">
        <v>885</v>
      </c>
      <c r="C255" s="92"/>
      <c r="D255" s="92"/>
      <c r="E255" s="115"/>
    </row>
    <row r="256" spans="1:5" x14ac:dyDescent="0.2">
      <c r="A256" s="90" t="s">
        <v>795</v>
      </c>
      <c r="B256" s="91" t="s">
        <v>886</v>
      </c>
      <c r="C256" s="92"/>
      <c r="D256" s="92"/>
      <c r="E256" s="115"/>
    </row>
    <row r="257" spans="1:8" x14ac:dyDescent="0.2">
      <c r="A257" s="90" t="s">
        <v>156</v>
      </c>
      <c r="B257" s="91" t="s">
        <v>887</v>
      </c>
      <c r="C257" s="92"/>
      <c r="D257" s="92"/>
      <c r="E257" s="115"/>
    </row>
    <row r="258" spans="1:8" x14ac:dyDescent="0.2">
      <c r="A258" s="90" t="s">
        <v>789</v>
      </c>
      <c r="B258" s="91" t="s">
        <v>888</v>
      </c>
      <c r="C258" s="92"/>
      <c r="D258" s="92"/>
      <c r="E258" s="115"/>
    </row>
    <row r="259" spans="1:8" x14ac:dyDescent="0.2">
      <c r="A259" s="90" t="s">
        <v>109</v>
      </c>
      <c r="B259" s="91" t="s">
        <v>889</v>
      </c>
      <c r="C259" s="92"/>
      <c r="D259" s="92"/>
      <c r="E259" s="115"/>
    </row>
    <row r="260" spans="1:8" x14ac:dyDescent="0.2">
      <c r="A260" s="66" t="s">
        <v>84</v>
      </c>
      <c r="B260" s="66" t="s">
        <v>322</v>
      </c>
      <c r="C260" s="92"/>
      <c r="D260" s="92"/>
    </row>
    <row r="261" spans="1:8" x14ac:dyDescent="0.2">
      <c r="A261" s="67" t="s">
        <v>86</v>
      </c>
      <c r="B261" s="95">
        <v>2</v>
      </c>
      <c r="C261" s="69" t="s">
        <v>87</v>
      </c>
      <c r="D261" s="96"/>
    </row>
    <row r="262" spans="1:8" x14ac:dyDescent="0.2">
      <c r="B262" s="97"/>
      <c r="C262" s="70" t="s">
        <v>93</v>
      </c>
      <c r="D262" s="71">
        <f>(B261*D261)</f>
        <v>0</v>
      </c>
    </row>
    <row r="264" spans="1:8" x14ac:dyDescent="0.2">
      <c r="A264" s="55" t="s">
        <v>475</v>
      </c>
      <c r="B264" s="55"/>
      <c r="C264" s="55"/>
      <c r="D264" s="55"/>
    </row>
    <row r="265" spans="1:8" x14ac:dyDescent="0.2">
      <c r="A265" s="88" t="s">
        <v>833</v>
      </c>
      <c r="B265" s="104" t="s">
        <v>311</v>
      </c>
      <c r="C265" s="81" t="s">
        <v>14</v>
      </c>
      <c r="D265" s="62" t="s">
        <v>15</v>
      </c>
    </row>
    <row r="266" spans="1:8" x14ac:dyDescent="0.2">
      <c r="A266" s="90" t="s">
        <v>740</v>
      </c>
      <c r="B266" s="91" t="s">
        <v>890</v>
      </c>
      <c r="C266" s="92"/>
      <c r="D266" s="92"/>
    </row>
    <row r="267" spans="1:8" x14ac:dyDescent="0.2">
      <c r="A267" s="90" t="s">
        <v>78</v>
      </c>
      <c r="B267" s="91" t="s">
        <v>480</v>
      </c>
      <c r="C267" s="92"/>
      <c r="D267" s="92"/>
    </row>
    <row r="268" spans="1:8" x14ac:dyDescent="0.2">
      <c r="A268" s="66" t="s">
        <v>84</v>
      </c>
      <c r="B268" s="66" t="s">
        <v>322</v>
      </c>
      <c r="C268" s="92"/>
      <c r="D268" s="92"/>
    </row>
    <row r="269" spans="1:8" x14ac:dyDescent="0.2">
      <c r="A269" s="67" t="s">
        <v>86</v>
      </c>
      <c r="B269" s="95">
        <v>2</v>
      </c>
      <c r="C269" s="69" t="s">
        <v>87</v>
      </c>
      <c r="D269" s="96"/>
    </row>
    <row r="270" spans="1:8" x14ac:dyDescent="0.2">
      <c r="B270" s="97"/>
      <c r="C270" s="70" t="s">
        <v>93</v>
      </c>
      <c r="D270" s="71">
        <f>(B269*D269)</f>
        <v>0</v>
      </c>
    </row>
    <row r="272" spans="1:8" s="57" customFormat="1" x14ac:dyDescent="0.2">
      <c r="A272" s="55" t="s">
        <v>483</v>
      </c>
      <c r="B272" s="55"/>
      <c r="C272" s="55"/>
      <c r="D272" s="55"/>
      <c r="E272" s="48"/>
      <c r="F272" s="49"/>
      <c r="G272" s="49"/>
      <c r="H272" s="49"/>
    </row>
    <row r="273" spans="1:8" s="63" customFormat="1" ht="15" x14ac:dyDescent="0.2">
      <c r="A273" s="88" t="s">
        <v>891</v>
      </c>
      <c r="B273" s="89" t="s">
        <v>739</v>
      </c>
      <c r="C273" s="81" t="s">
        <v>14</v>
      </c>
      <c r="D273" s="62" t="s">
        <v>15</v>
      </c>
      <c r="E273" s="48"/>
      <c r="F273" s="49"/>
      <c r="G273" s="49"/>
      <c r="H273" s="49"/>
    </row>
    <row r="274" spans="1:8" ht="38.25" x14ac:dyDescent="0.2">
      <c r="A274" s="90" t="s">
        <v>740</v>
      </c>
      <c r="B274" s="91" t="s">
        <v>892</v>
      </c>
      <c r="C274" s="92"/>
      <c r="D274" s="92"/>
      <c r="E274" s="115"/>
    </row>
    <row r="275" spans="1:8" x14ac:dyDescent="0.2">
      <c r="A275" s="90" t="s">
        <v>893</v>
      </c>
      <c r="B275" s="91" t="s">
        <v>894</v>
      </c>
      <c r="C275" s="92"/>
      <c r="D275" s="92"/>
      <c r="E275" s="115"/>
    </row>
    <row r="276" spans="1:8" x14ac:dyDescent="0.2">
      <c r="A276" s="90" t="s">
        <v>895</v>
      </c>
      <c r="B276" s="91" t="s">
        <v>896</v>
      </c>
      <c r="C276" s="92"/>
      <c r="D276" s="92"/>
      <c r="E276" s="115"/>
    </row>
    <row r="277" spans="1:8" x14ac:dyDescent="0.2">
      <c r="A277" s="90" t="s">
        <v>263</v>
      </c>
      <c r="B277" s="91" t="s">
        <v>897</v>
      </c>
      <c r="C277" s="92"/>
      <c r="D277" s="92"/>
      <c r="E277" s="115"/>
    </row>
    <row r="278" spans="1:8" x14ac:dyDescent="0.2">
      <c r="A278" s="90" t="s">
        <v>97</v>
      </c>
      <c r="B278" s="91" t="s">
        <v>898</v>
      </c>
      <c r="C278" s="92"/>
      <c r="D278" s="92"/>
      <c r="E278" s="115"/>
    </row>
    <row r="279" spans="1:8" ht="25.5" x14ac:dyDescent="0.2">
      <c r="A279" s="90" t="s">
        <v>857</v>
      </c>
      <c r="B279" s="91" t="s">
        <v>899</v>
      </c>
      <c r="C279" s="92"/>
      <c r="D279" s="92"/>
      <c r="E279" s="115"/>
    </row>
    <row r="280" spans="1:8" x14ac:dyDescent="0.2">
      <c r="A280" s="90" t="s">
        <v>109</v>
      </c>
      <c r="B280" s="94" t="s">
        <v>900</v>
      </c>
      <c r="C280" s="92"/>
      <c r="D280" s="92"/>
      <c r="E280" s="111"/>
    </row>
    <row r="281" spans="1:8" s="57" customFormat="1" x14ac:dyDescent="0.2">
      <c r="A281" s="66" t="s">
        <v>84</v>
      </c>
      <c r="B281" s="66" t="s">
        <v>322</v>
      </c>
      <c r="C281" s="92"/>
      <c r="D281" s="92"/>
      <c r="E281" s="48"/>
      <c r="F281" s="49"/>
      <c r="G281" s="49"/>
      <c r="H281" s="49"/>
    </row>
    <row r="282" spans="1:8" s="63" customFormat="1" x14ac:dyDescent="0.2">
      <c r="A282" s="67" t="s">
        <v>86</v>
      </c>
      <c r="B282" s="95">
        <v>6</v>
      </c>
      <c r="C282" s="69" t="s">
        <v>87</v>
      </c>
      <c r="D282" s="96"/>
      <c r="E282" s="48"/>
      <c r="F282" s="49"/>
      <c r="G282" s="49"/>
      <c r="H282" s="49"/>
    </row>
    <row r="283" spans="1:8" x14ac:dyDescent="0.2">
      <c r="B283" s="97"/>
      <c r="C283" s="70" t="s">
        <v>414</v>
      </c>
      <c r="D283" s="71">
        <f>(B282*D282)</f>
        <v>0</v>
      </c>
    </row>
    <row r="284" spans="1:8" s="63" customFormat="1" x14ac:dyDescent="0.2">
      <c r="A284" s="48"/>
      <c r="B284" s="48"/>
      <c r="C284" s="48"/>
      <c r="D284" s="48"/>
      <c r="E284" s="48"/>
      <c r="F284" s="49"/>
      <c r="G284" s="49"/>
      <c r="H284" s="49"/>
    </row>
    <row r="285" spans="1:8" x14ac:dyDescent="0.2">
      <c r="A285" s="55" t="s">
        <v>489</v>
      </c>
      <c r="B285" s="55"/>
      <c r="C285" s="55"/>
      <c r="D285" s="55"/>
    </row>
    <row r="286" spans="1:8" ht="15" x14ac:dyDescent="0.2">
      <c r="A286" s="88" t="s">
        <v>901</v>
      </c>
      <c r="B286" s="89" t="s">
        <v>751</v>
      </c>
      <c r="C286" s="98" t="s">
        <v>14</v>
      </c>
      <c r="D286" s="62" t="s">
        <v>15</v>
      </c>
    </row>
    <row r="287" spans="1:8" x14ac:dyDescent="0.2">
      <c r="A287" s="90" t="s">
        <v>740</v>
      </c>
      <c r="B287" s="91" t="s">
        <v>902</v>
      </c>
      <c r="C287" s="92"/>
      <c r="D287" s="92"/>
      <c r="E287" s="116"/>
    </row>
    <row r="288" spans="1:8" ht="38.25" x14ac:dyDescent="0.2">
      <c r="A288" s="90" t="s">
        <v>903</v>
      </c>
      <c r="B288" s="91" t="s">
        <v>904</v>
      </c>
      <c r="C288" s="92"/>
      <c r="D288" s="92"/>
      <c r="E288" s="117"/>
    </row>
    <row r="289" spans="1:8" x14ac:dyDescent="0.2">
      <c r="A289" s="90"/>
      <c r="B289" s="91" t="s">
        <v>905</v>
      </c>
      <c r="C289" s="92"/>
      <c r="D289" s="92"/>
      <c r="E289" s="117"/>
    </row>
    <row r="290" spans="1:8" ht="25.5" x14ac:dyDescent="0.2">
      <c r="A290" s="90" t="s">
        <v>906</v>
      </c>
      <c r="B290" s="91" t="s">
        <v>907</v>
      </c>
      <c r="C290" s="92"/>
      <c r="D290" s="92"/>
      <c r="E290" s="117"/>
    </row>
    <row r="291" spans="1:8" x14ac:dyDescent="0.2">
      <c r="A291" s="90" t="s">
        <v>109</v>
      </c>
      <c r="B291" s="91" t="s">
        <v>908</v>
      </c>
      <c r="C291" s="92"/>
      <c r="D291" s="92"/>
      <c r="E291" s="117"/>
    </row>
    <row r="292" spans="1:8" ht="38.25" x14ac:dyDescent="0.2">
      <c r="A292" s="90" t="s">
        <v>78</v>
      </c>
      <c r="B292" s="118" t="s">
        <v>909</v>
      </c>
      <c r="C292" s="92"/>
      <c r="D292" s="92"/>
      <c r="E292" s="116"/>
    </row>
    <row r="293" spans="1:8" x14ac:dyDescent="0.2">
      <c r="A293" s="66" t="s">
        <v>84</v>
      </c>
      <c r="B293" s="99" t="s">
        <v>773</v>
      </c>
      <c r="C293" s="92"/>
      <c r="D293" s="92"/>
    </row>
    <row r="294" spans="1:8" x14ac:dyDescent="0.2">
      <c r="A294" s="67" t="s">
        <v>86</v>
      </c>
      <c r="B294" s="95">
        <v>3</v>
      </c>
      <c r="C294" s="100" t="s">
        <v>87</v>
      </c>
      <c r="D294" s="96"/>
    </row>
    <row r="295" spans="1:8" s="57" customFormat="1" x14ac:dyDescent="0.2">
      <c r="A295" s="48"/>
      <c r="B295" s="101"/>
      <c r="C295" s="70" t="s">
        <v>180</v>
      </c>
      <c r="D295" s="71">
        <f>(B294*D294)</f>
        <v>0</v>
      </c>
      <c r="E295" s="55"/>
      <c r="F295" s="63"/>
      <c r="G295" s="63"/>
      <c r="H295" s="63"/>
    </row>
    <row r="296" spans="1:8" s="63" customFormat="1" x14ac:dyDescent="0.2">
      <c r="A296" s="48"/>
      <c r="B296" s="48"/>
      <c r="C296" s="48"/>
      <c r="D296" s="48"/>
      <c r="E296" s="55"/>
    </row>
    <row r="297" spans="1:8" x14ac:dyDescent="0.2">
      <c r="A297" s="55" t="s">
        <v>494</v>
      </c>
      <c r="B297" s="55"/>
      <c r="C297" s="55"/>
      <c r="D297" s="55"/>
      <c r="E297" s="117"/>
    </row>
    <row r="298" spans="1:8" ht="15" x14ac:dyDescent="0.2">
      <c r="A298" s="88" t="s">
        <v>910</v>
      </c>
      <c r="B298" s="89" t="s">
        <v>756</v>
      </c>
      <c r="C298" s="81" t="s">
        <v>14</v>
      </c>
      <c r="D298" s="62" t="s">
        <v>15</v>
      </c>
      <c r="E298" s="117"/>
    </row>
    <row r="299" spans="1:8" ht="25.5" x14ac:dyDescent="0.2">
      <c r="A299" s="90" t="s">
        <v>740</v>
      </c>
      <c r="B299" s="91" t="s">
        <v>911</v>
      </c>
      <c r="C299" s="92"/>
      <c r="D299" s="92"/>
      <c r="E299" s="117"/>
    </row>
    <row r="300" spans="1:8" x14ac:dyDescent="0.2">
      <c r="A300" s="90" t="s">
        <v>912</v>
      </c>
      <c r="B300" s="91" t="s">
        <v>913</v>
      </c>
      <c r="C300" s="92"/>
      <c r="D300" s="92"/>
      <c r="E300" s="117"/>
    </row>
    <row r="301" spans="1:8" ht="25.5" x14ac:dyDescent="0.2">
      <c r="A301" s="90" t="s">
        <v>914</v>
      </c>
      <c r="B301" s="91" t="s">
        <v>915</v>
      </c>
      <c r="C301" s="92"/>
      <c r="D301" s="92"/>
      <c r="E301" s="117"/>
    </row>
    <row r="302" spans="1:8" x14ac:dyDescent="0.2">
      <c r="A302" s="90" t="s">
        <v>916</v>
      </c>
      <c r="B302" s="91" t="s">
        <v>917</v>
      </c>
      <c r="C302" s="92"/>
      <c r="D302" s="92"/>
      <c r="E302" s="117"/>
    </row>
    <row r="303" spans="1:8" x14ac:dyDescent="0.2">
      <c r="A303" s="90" t="s">
        <v>263</v>
      </c>
      <c r="B303" s="91" t="s">
        <v>918</v>
      </c>
      <c r="C303" s="92"/>
      <c r="D303" s="92"/>
      <c r="E303" s="117"/>
    </row>
    <row r="304" spans="1:8" x14ac:dyDescent="0.2">
      <c r="A304" s="90" t="s">
        <v>32</v>
      </c>
      <c r="B304" s="91" t="s">
        <v>919</v>
      </c>
      <c r="C304" s="92"/>
      <c r="D304" s="92"/>
      <c r="E304" s="117"/>
    </row>
    <row r="305" spans="1:5" x14ac:dyDescent="0.2">
      <c r="A305" s="90" t="s">
        <v>920</v>
      </c>
      <c r="B305" s="91" t="s">
        <v>921</v>
      </c>
      <c r="C305" s="92"/>
      <c r="D305" s="92"/>
      <c r="E305" s="117"/>
    </row>
    <row r="306" spans="1:5" x14ac:dyDescent="0.2">
      <c r="A306" s="90" t="s">
        <v>857</v>
      </c>
      <c r="B306" s="91" t="s">
        <v>922</v>
      </c>
      <c r="C306" s="92"/>
      <c r="D306" s="92"/>
      <c r="E306" s="117"/>
    </row>
    <row r="307" spans="1:5" x14ac:dyDescent="0.2">
      <c r="A307" s="90" t="s">
        <v>109</v>
      </c>
      <c r="B307" s="91" t="s">
        <v>923</v>
      </c>
      <c r="C307" s="92"/>
      <c r="D307" s="92"/>
      <c r="E307" s="117"/>
    </row>
    <row r="308" spans="1:5" ht="38.25" x14ac:dyDescent="0.2">
      <c r="A308" s="90" t="s">
        <v>78</v>
      </c>
      <c r="B308" s="118" t="s">
        <v>924</v>
      </c>
      <c r="C308" s="92"/>
      <c r="D308" s="92"/>
      <c r="E308" s="116"/>
    </row>
    <row r="309" spans="1:5" s="63" customFormat="1" x14ac:dyDescent="0.2">
      <c r="A309" s="99" t="s">
        <v>84</v>
      </c>
      <c r="B309" s="99" t="s">
        <v>773</v>
      </c>
      <c r="C309" s="92"/>
      <c r="D309" s="92"/>
      <c r="E309" s="48"/>
    </row>
    <row r="310" spans="1:5" x14ac:dyDescent="0.2">
      <c r="A310" s="67" t="s">
        <v>86</v>
      </c>
      <c r="B310" s="95">
        <v>2</v>
      </c>
      <c r="C310" s="69" t="s">
        <v>87</v>
      </c>
      <c r="D310" s="96"/>
    </row>
    <row r="311" spans="1:5" x14ac:dyDescent="0.2">
      <c r="B311" s="97"/>
      <c r="C311" s="70" t="s">
        <v>93</v>
      </c>
      <c r="D311" s="71">
        <f>(B310*D310)</f>
        <v>0</v>
      </c>
    </row>
    <row r="312" spans="1:5" s="63" customFormat="1" x14ac:dyDescent="0.2">
      <c r="A312" s="48"/>
      <c r="B312" s="48"/>
      <c r="C312" s="48"/>
      <c r="D312" s="48"/>
      <c r="E312" s="55"/>
    </row>
    <row r="313" spans="1:5" x14ac:dyDescent="0.2">
      <c r="A313" s="55" t="s">
        <v>501</v>
      </c>
      <c r="B313" s="55"/>
      <c r="C313" s="55"/>
      <c r="D313" s="55"/>
      <c r="E313" s="55"/>
    </row>
    <row r="314" spans="1:5" ht="15" x14ac:dyDescent="0.2">
      <c r="A314" s="88" t="s">
        <v>925</v>
      </c>
      <c r="B314" s="89" t="s">
        <v>756</v>
      </c>
      <c r="C314" s="81" t="s">
        <v>14</v>
      </c>
      <c r="D314" s="62" t="s">
        <v>15</v>
      </c>
      <c r="E314" s="55"/>
    </row>
    <row r="315" spans="1:5" x14ac:dyDescent="0.2">
      <c r="A315" s="90" t="s">
        <v>740</v>
      </c>
      <c r="B315" s="91" t="s">
        <v>926</v>
      </c>
      <c r="C315" s="92"/>
      <c r="D315" s="92"/>
      <c r="E315" s="55"/>
    </row>
    <row r="316" spans="1:5" x14ac:dyDescent="0.2">
      <c r="A316" s="90" t="s">
        <v>109</v>
      </c>
      <c r="B316" s="91" t="s">
        <v>927</v>
      </c>
      <c r="C316" s="92"/>
      <c r="D316" s="92"/>
      <c r="E316" s="55"/>
    </row>
    <row r="317" spans="1:5" x14ac:dyDescent="0.2">
      <c r="A317" s="90" t="s">
        <v>78</v>
      </c>
      <c r="B317" s="118" t="s">
        <v>928</v>
      </c>
      <c r="C317" s="92"/>
      <c r="D317" s="92"/>
      <c r="E317" s="55"/>
    </row>
    <row r="318" spans="1:5" x14ac:dyDescent="0.2">
      <c r="A318" s="66" t="s">
        <v>84</v>
      </c>
      <c r="B318" s="66" t="s">
        <v>322</v>
      </c>
      <c r="C318" s="92"/>
      <c r="D318" s="92"/>
      <c r="E318" s="55"/>
    </row>
    <row r="319" spans="1:5" x14ac:dyDescent="0.2">
      <c r="A319" s="67" t="s">
        <v>86</v>
      </c>
      <c r="B319" s="95">
        <v>2</v>
      </c>
      <c r="C319" s="69" t="s">
        <v>87</v>
      </c>
      <c r="D319" s="96"/>
      <c r="E319" s="55"/>
    </row>
    <row r="320" spans="1:5" s="63" customFormat="1" x14ac:dyDescent="0.2">
      <c r="A320" s="48"/>
      <c r="B320" s="97"/>
      <c r="C320" s="70" t="s">
        <v>93</v>
      </c>
      <c r="D320" s="71">
        <f>(B319*D319)</f>
        <v>0</v>
      </c>
      <c r="E320" s="55"/>
    </row>
    <row r="321" spans="1:8" s="63" customFormat="1" x14ac:dyDescent="0.2">
      <c r="A321" s="48"/>
      <c r="B321" s="48"/>
      <c r="C321" s="48"/>
      <c r="D321" s="48"/>
      <c r="E321" s="55"/>
    </row>
    <row r="322" spans="1:8" x14ac:dyDescent="0.2">
      <c r="A322" s="55" t="s">
        <v>507</v>
      </c>
      <c r="B322" s="55"/>
      <c r="C322" s="55"/>
      <c r="D322" s="55"/>
      <c r="E322" s="55"/>
    </row>
    <row r="323" spans="1:8" ht="15" x14ac:dyDescent="0.2">
      <c r="A323" s="88" t="s">
        <v>925</v>
      </c>
      <c r="B323" s="89" t="s">
        <v>756</v>
      </c>
      <c r="C323" s="81" t="s">
        <v>14</v>
      </c>
      <c r="D323" s="62" t="s">
        <v>15</v>
      </c>
      <c r="E323" s="55"/>
    </row>
    <row r="324" spans="1:8" x14ac:dyDescent="0.2">
      <c r="A324" s="90" t="s">
        <v>740</v>
      </c>
      <c r="B324" s="91" t="s">
        <v>929</v>
      </c>
      <c r="C324" s="92"/>
      <c r="D324" s="92"/>
      <c r="E324" s="55"/>
    </row>
    <row r="325" spans="1:8" x14ac:dyDescent="0.2">
      <c r="A325" s="90" t="s">
        <v>109</v>
      </c>
      <c r="B325" s="91" t="s">
        <v>927</v>
      </c>
      <c r="C325" s="92"/>
      <c r="D325" s="92"/>
      <c r="E325" s="55"/>
    </row>
    <row r="326" spans="1:8" x14ac:dyDescent="0.2">
      <c r="A326" s="90" t="s">
        <v>78</v>
      </c>
      <c r="B326" s="118" t="s">
        <v>928</v>
      </c>
      <c r="C326" s="92"/>
      <c r="D326" s="92"/>
      <c r="E326" s="55"/>
    </row>
    <row r="327" spans="1:8" x14ac:dyDescent="0.2">
      <c r="A327" s="66" t="s">
        <v>84</v>
      </c>
      <c r="B327" s="66" t="s">
        <v>322</v>
      </c>
      <c r="C327" s="92"/>
      <c r="D327" s="92"/>
      <c r="E327" s="55"/>
    </row>
    <row r="328" spans="1:8" x14ac:dyDescent="0.2">
      <c r="A328" s="67" t="s">
        <v>86</v>
      </c>
      <c r="B328" s="95">
        <v>2</v>
      </c>
      <c r="C328" s="69" t="s">
        <v>87</v>
      </c>
      <c r="D328" s="96"/>
      <c r="E328" s="55"/>
    </row>
    <row r="329" spans="1:8" x14ac:dyDescent="0.2">
      <c r="B329" s="97"/>
      <c r="C329" s="70" t="s">
        <v>93</v>
      </c>
      <c r="D329" s="71">
        <f>(B328*D328)</f>
        <v>0</v>
      </c>
      <c r="E329" s="55"/>
    </row>
    <row r="330" spans="1:8" s="63" customFormat="1" x14ac:dyDescent="0.2">
      <c r="A330" s="48"/>
      <c r="B330" s="48"/>
      <c r="C330" s="48"/>
      <c r="D330" s="48"/>
      <c r="E330" s="55"/>
    </row>
    <row r="331" spans="1:8" s="57" customFormat="1" x14ac:dyDescent="0.2">
      <c r="A331" s="55" t="s">
        <v>516</v>
      </c>
      <c r="B331" s="55"/>
      <c r="C331" s="55"/>
      <c r="D331" s="55"/>
      <c r="E331" s="48"/>
      <c r="F331" s="49"/>
      <c r="G331" s="49"/>
      <c r="H331" s="49"/>
    </row>
    <row r="332" spans="1:8" s="63" customFormat="1" x14ac:dyDescent="0.2">
      <c r="A332" s="59" t="s">
        <v>930</v>
      </c>
      <c r="B332" s="60" t="s">
        <v>311</v>
      </c>
      <c r="C332" s="81" t="s">
        <v>14</v>
      </c>
      <c r="D332" s="62" t="s">
        <v>15</v>
      </c>
      <c r="E332" s="48"/>
      <c r="F332" s="49"/>
      <c r="G332" s="49"/>
      <c r="H332" s="49"/>
    </row>
    <row r="333" spans="1:8" x14ac:dyDescent="0.2">
      <c r="A333" s="64" t="s">
        <v>740</v>
      </c>
      <c r="B333" s="65" t="s">
        <v>931</v>
      </c>
      <c r="C333" s="92"/>
      <c r="D333" s="92"/>
      <c r="E333" s="58"/>
      <c r="F333" s="75"/>
      <c r="G333" s="75"/>
      <c r="H333" s="119"/>
    </row>
    <row r="334" spans="1:8" x14ac:dyDescent="0.2">
      <c r="A334" s="64" t="s">
        <v>916</v>
      </c>
      <c r="B334" s="65" t="s">
        <v>932</v>
      </c>
      <c r="C334" s="92"/>
      <c r="D334" s="92"/>
      <c r="E334" s="58"/>
      <c r="F334" s="75"/>
      <c r="G334" s="75"/>
      <c r="H334" s="119"/>
    </row>
    <row r="335" spans="1:8" ht="25.5" x14ac:dyDescent="0.2">
      <c r="A335" s="64" t="s">
        <v>933</v>
      </c>
      <c r="B335" s="65" t="s">
        <v>934</v>
      </c>
      <c r="C335" s="92"/>
      <c r="D335" s="92"/>
      <c r="E335" s="58"/>
      <c r="F335" s="75"/>
      <c r="G335" s="75"/>
      <c r="H335" s="119"/>
    </row>
    <row r="336" spans="1:8" x14ac:dyDescent="0.2">
      <c r="A336" s="64" t="s">
        <v>145</v>
      </c>
      <c r="B336" s="65" t="s">
        <v>935</v>
      </c>
      <c r="C336" s="92"/>
      <c r="D336" s="92"/>
      <c r="E336" s="93"/>
    </row>
    <row r="337" spans="1:8" s="57" customFormat="1" x14ac:dyDescent="0.2">
      <c r="A337" s="66" t="s">
        <v>84</v>
      </c>
      <c r="B337" s="66" t="s">
        <v>322</v>
      </c>
      <c r="C337" s="92"/>
      <c r="D337" s="92"/>
      <c r="E337" s="48"/>
      <c r="F337" s="49"/>
      <c r="G337" s="49"/>
      <c r="H337" s="49"/>
    </row>
    <row r="338" spans="1:8" s="63" customFormat="1" x14ac:dyDescent="0.2">
      <c r="A338" s="67" t="s">
        <v>86</v>
      </c>
      <c r="B338" s="95">
        <v>4</v>
      </c>
      <c r="C338" s="100" t="s">
        <v>87</v>
      </c>
      <c r="D338" s="96"/>
      <c r="E338" s="48"/>
      <c r="F338" s="49"/>
      <c r="G338" s="49"/>
      <c r="H338" s="49"/>
    </row>
    <row r="339" spans="1:8" x14ac:dyDescent="0.2">
      <c r="B339" s="101"/>
      <c r="C339" s="70" t="s">
        <v>193</v>
      </c>
      <c r="D339" s="71">
        <f>(B338*D338)</f>
        <v>0</v>
      </c>
    </row>
    <row r="340" spans="1:8" s="63" customFormat="1" x14ac:dyDescent="0.2">
      <c r="A340" s="48"/>
      <c r="B340" s="48"/>
      <c r="C340" s="48"/>
      <c r="D340" s="48"/>
      <c r="E340" s="48"/>
      <c r="F340" s="49"/>
      <c r="G340" s="49"/>
      <c r="H340" s="49"/>
    </row>
    <row r="341" spans="1:8" x14ac:dyDescent="0.2">
      <c r="A341" s="55" t="s">
        <v>524</v>
      </c>
      <c r="B341" s="55"/>
      <c r="C341" s="55"/>
      <c r="D341" s="55"/>
    </row>
    <row r="342" spans="1:8" x14ac:dyDescent="0.2">
      <c r="A342" s="59" t="s">
        <v>936</v>
      </c>
      <c r="B342" s="60" t="s">
        <v>311</v>
      </c>
      <c r="C342" s="81" t="s">
        <v>14</v>
      </c>
      <c r="D342" s="62" t="s">
        <v>15</v>
      </c>
    </row>
    <row r="343" spans="1:8" x14ac:dyDescent="0.2">
      <c r="A343" s="64" t="s">
        <v>740</v>
      </c>
      <c r="B343" s="65" t="s">
        <v>937</v>
      </c>
      <c r="C343" s="92"/>
      <c r="D343" s="92"/>
      <c r="E343" s="58"/>
      <c r="F343" s="75"/>
      <c r="G343" s="75"/>
      <c r="H343" s="120"/>
    </row>
    <row r="344" spans="1:8" x14ac:dyDescent="0.2">
      <c r="A344" s="64" t="s">
        <v>938</v>
      </c>
      <c r="B344" s="65" t="s">
        <v>381</v>
      </c>
      <c r="C344" s="92"/>
      <c r="D344" s="92"/>
      <c r="E344" s="58"/>
      <c r="F344" s="75"/>
      <c r="G344" s="75"/>
      <c r="H344" s="120"/>
    </row>
    <row r="345" spans="1:8" x14ac:dyDescent="0.2">
      <c r="A345" s="64" t="s">
        <v>97</v>
      </c>
      <c r="B345" s="65" t="s">
        <v>354</v>
      </c>
      <c r="C345" s="92"/>
      <c r="D345" s="92"/>
      <c r="E345" s="58"/>
      <c r="F345" s="75"/>
      <c r="G345" s="75"/>
      <c r="H345" s="120"/>
    </row>
    <row r="346" spans="1:8" x14ac:dyDescent="0.2">
      <c r="A346" s="64" t="s">
        <v>939</v>
      </c>
      <c r="B346" s="65" t="s">
        <v>940</v>
      </c>
      <c r="C346" s="92"/>
      <c r="D346" s="92"/>
      <c r="E346" s="58"/>
      <c r="F346" s="75"/>
      <c r="G346" s="75"/>
      <c r="H346" s="120"/>
    </row>
    <row r="347" spans="1:8" x14ac:dyDescent="0.2">
      <c r="A347" s="64" t="s">
        <v>786</v>
      </c>
      <c r="B347" s="65" t="s">
        <v>941</v>
      </c>
      <c r="C347" s="92"/>
      <c r="D347" s="92"/>
      <c r="E347" s="58"/>
      <c r="F347" s="75"/>
      <c r="G347" s="75"/>
      <c r="H347" s="120"/>
    </row>
    <row r="348" spans="1:8" x14ac:dyDescent="0.2">
      <c r="A348" s="64" t="s">
        <v>942</v>
      </c>
      <c r="B348" s="65" t="s">
        <v>943</v>
      </c>
      <c r="C348" s="92"/>
      <c r="D348" s="92"/>
    </row>
    <row r="349" spans="1:8" x14ac:dyDescent="0.2">
      <c r="A349" s="64" t="s">
        <v>156</v>
      </c>
      <c r="B349" s="65" t="s">
        <v>944</v>
      </c>
      <c r="C349" s="92"/>
      <c r="D349" s="92"/>
    </row>
    <row r="350" spans="1:8" x14ac:dyDescent="0.2">
      <c r="A350" s="64" t="s">
        <v>131</v>
      </c>
      <c r="B350" s="65" t="s">
        <v>945</v>
      </c>
      <c r="C350" s="92"/>
      <c r="D350" s="92"/>
    </row>
    <row r="351" spans="1:8" x14ac:dyDescent="0.2">
      <c r="A351" s="64" t="s">
        <v>841</v>
      </c>
      <c r="B351" s="65" t="s">
        <v>946</v>
      </c>
      <c r="C351" s="92"/>
      <c r="D351" s="92"/>
    </row>
    <row r="352" spans="1:8" x14ac:dyDescent="0.2">
      <c r="A352" s="66" t="s">
        <v>84</v>
      </c>
      <c r="B352" s="66" t="s">
        <v>773</v>
      </c>
      <c r="C352" s="92"/>
      <c r="D352" s="92"/>
    </row>
    <row r="353" spans="1:8" x14ac:dyDescent="0.2">
      <c r="A353" s="67" t="s">
        <v>86</v>
      </c>
      <c r="B353" s="68">
        <v>4</v>
      </c>
      <c r="C353" s="100" t="s">
        <v>87</v>
      </c>
      <c r="D353" s="96"/>
    </row>
    <row r="354" spans="1:8" s="57" customFormat="1" x14ac:dyDescent="0.2">
      <c r="A354" s="48"/>
      <c r="B354" s="101"/>
      <c r="C354" s="70" t="s">
        <v>193</v>
      </c>
      <c r="D354" s="71">
        <f>(B353*D353)</f>
        <v>0</v>
      </c>
      <c r="E354" s="48"/>
      <c r="F354" s="49"/>
      <c r="G354" s="49"/>
      <c r="H354" s="49"/>
    </row>
    <row r="355" spans="1:8" s="63" customFormat="1" x14ac:dyDescent="0.2">
      <c r="A355" s="48"/>
      <c r="B355" s="48"/>
      <c r="C355" s="48"/>
      <c r="D355" s="48"/>
      <c r="E355" s="48"/>
      <c r="F355" s="49"/>
      <c r="G355" s="49"/>
      <c r="H355" s="49"/>
    </row>
    <row r="356" spans="1:8" x14ac:dyDescent="0.2">
      <c r="A356" s="55" t="s">
        <v>530</v>
      </c>
      <c r="B356" s="55"/>
      <c r="C356" s="55"/>
      <c r="D356" s="55"/>
    </row>
    <row r="357" spans="1:8" ht="25.5" x14ac:dyDescent="0.2">
      <c r="A357" s="59" t="s">
        <v>947</v>
      </c>
      <c r="B357" s="60" t="s">
        <v>311</v>
      </c>
      <c r="C357" s="81" t="s">
        <v>14</v>
      </c>
      <c r="D357" s="62" t="s">
        <v>15</v>
      </c>
    </row>
    <row r="358" spans="1:8" ht="25.5" x14ac:dyDescent="0.2">
      <c r="A358" s="64" t="s">
        <v>610</v>
      </c>
      <c r="B358" s="65" t="s">
        <v>948</v>
      </c>
      <c r="C358" s="92"/>
      <c r="D358" s="92"/>
      <c r="E358" s="121"/>
      <c r="F358" s="75"/>
      <c r="G358" s="75"/>
      <c r="H358" s="120"/>
    </row>
    <row r="359" spans="1:8" x14ac:dyDescent="0.2">
      <c r="A359" s="64" t="s">
        <v>938</v>
      </c>
      <c r="B359" s="65" t="s">
        <v>381</v>
      </c>
      <c r="C359" s="92"/>
      <c r="D359" s="92"/>
      <c r="E359" s="121"/>
      <c r="F359" s="75"/>
      <c r="G359" s="75"/>
      <c r="H359" s="120"/>
    </row>
    <row r="360" spans="1:8" x14ac:dyDescent="0.2">
      <c r="A360" s="64" t="s">
        <v>97</v>
      </c>
      <c r="B360" s="65" t="s">
        <v>949</v>
      </c>
      <c r="C360" s="92"/>
      <c r="D360" s="92"/>
      <c r="E360" s="121"/>
      <c r="F360" s="75"/>
      <c r="G360" s="75"/>
      <c r="H360" s="120"/>
    </row>
    <row r="361" spans="1:8" x14ac:dyDescent="0.2">
      <c r="A361" s="64" t="s">
        <v>950</v>
      </c>
      <c r="B361" s="65" t="s">
        <v>951</v>
      </c>
      <c r="C361" s="92"/>
      <c r="D361" s="92"/>
      <c r="E361" s="121"/>
      <c r="F361" s="75"/>
      <c r="G361" s="75"/>
      <c r="H361" s="120"/>
    </row>
    <row r="362" spans="1:8" x14ac:dyDescent="0.2">
      <c r="A362" s="64" t="s">
        <v>786</v>
      </c>
      <c r="B362" s="65" t="s">
        <v>952</v>
      </c>
      <c r="C362" s="92"/>
      <c r="D362" s="92"/>
      <c r="E362" s="121"/>
      <c r="F362" s="75"/>
      <c r="G362" s="75"/>
      <c r="H362" s="120"/>
    </row>
    <row r="363" spans="1:8" x14ac:dyDescent="0.2">
      <c r="A363" s="64" t="s">
        <v>953</v>
      </c>
      <c r="B363" s="65" t="s">
        <v>954</v>
      </c>
      <c r="C363" s="92"/>
      <c r="D363" s="92"/>
      <c r="E363" s="121"/>
      <c r="F363" s="75"/>
      <c r="G363" s="75"/>
      <c r="H363" s="120"/>
    </row>
    <row r="364" spans="1:8" ht="25.5" x14ac:dyDescent="0.2">
      <c r="A364" s="64" t="s">
        <v>955</v>
      </c>
      <c r="B364" s="65" t="s">
        <v>956</v>
      </c>
      <c r="C364" s="92"/>
      <c r="D364" s="92"/>
      <c r="E364" s="121"/>
      <c r="F364" s="75"/>
      <c r="G364" s="75"/>
      <c r="H364" s="120"/>
    </row>
    <row r="365" spans="1:8" x14ac:dyDescent="0.2">
      <c r="A365" s="64" t="s">
        <v>841</v>
      </c>
      <c r="B365" s="65" t="s">
        <v>957</v>
      </c>
      <c r="C365" s="92"/>
      <c r="D365" s="92"/>
    </row>
    <row r="366" spans="1:8" s="63" customFormat="1" x14ac:dyDescent="0.2">
      <c r="A366" s="66" t="s">
        <v>84</v>
      </c>
      <c r="B366" s="66" t="s">
        <v>773</v>
      </c>
      <c r="C366" s="92"/>
      <c r="D366" s="92"/>
      <c r="E366" s="48"/>
      <c r="F366" s="49"/>
      <c r="G366" s="49"/>
      <c r="H366" s="49"/>
    </row>
    <row r="367" spans="1:8" x14ac:dyDescent="0.2">
      <c r="A367" s="67" t="s">
        <v>86</v>
      </c>
      <c r="B367" s="95">
        <v>1</v>
      </c>
      <c r="C367" s="100" t="s">
        <v>87</v>
      </c>
      <c r="D367" s="96"/>
    </row>
    <row r="368" spans="1:8" x14ac:dyDescent="0.2">
      <c r="B368" s="101"/>
      <c r="C368" s="70" t="s">
        <v>87</v>
      </c>
      <c r="D368" s="71">
        <f>(B367*D367)</f>
        <v>0</v>
      </c>
    </row>
    <row r="369" spans="1:8" s="63" customFormat="1" x14ac:dyDescent="0.2">
      <c r="A369" s="48"/>
      <c r="B369" s="48"/>
      <c r="C369" s="48"/>
      <c r="D369" s="48"/>
      <c r="E369" s="48"/>
      <c r="F369" s="49"/>
      <c r="G369" s="49"/>
      <c r="H369" s="49"/>
    </row>
    <row r="370" spans="1:8" x14ac:dyDescent="0.2">
      <c r="A370" s="55" t="s">
        <v>546</v>
      </c>
      <c r="B370" s="55"/>
      <c r="C370" s="55"/>
      <c r="D370" s="55"/>
    </row>
    <row r="371" spans="1:8" x14ac:dyDescent="0.2">
      <c r="A371" s="59" t="s">
        <v>958</v>
      </c>
      <c r="B371" s="60" t="s">
        <v>311</v>
      </c>
      <c r="C371" s="81" t="s">
        <v>14</v>
      </c>
      <c r="D371" s="62" t="s">
        <v>15</v>
      </c>
    </row>
    <row r="372" spans="1:8" ht="25.5" x14ac:dyDescent="0.2">
      <c r="A372" s="64" t="s">
        <v>610</v>
      </c>
      <c r="B372" s="65" t="s">
        <v>959</v>
      </c>
      <c r="C372" s="92"/>
      <c r="D372" s="92"/>
      <c r="E372" s="121"/>
      <c r="F372" s="75"/>
      <c r="G372" s="75"/>
      <c r="H372" s="120"/>
    </row>
    <row r="373" spans="1:8" x14ac:dyDescent="0.2">
      <c r="A373" s="64" t="s">
        <v>938</v>
      </c>
      <c r="B373" s="65" t="s">
        <v>381</v>
      </c>
      <c r="C373" s="92"/>
      <c r="D373" s="92"/>
      <c r="E373" s="121"/>
      <c r="F373" s="75"/>
      <c r="G373" s="75"/>
      <c r="H373" s="120"/>
    </row>
    <row r="374" spans="1:8" x14ac:dyDescent="0.2">
      <c r="A374" s="64" t="s">
        <v>97</v>
      </c>
      <c r="B374" s="65" t="s">
        <v>949</v>
      </c>
      <c r="C374" s="92"/>
      <c r="D374" s="92"/>
      <c r="E374" s="121"/>
      <c r="F374" s="75"/>
      <c r="G374" s="75"/>
      <c r="H374" s="120"/>
    </row>
    <row r="375" spans="1:8" x14ac:dyDescent="0.2">
      <c r="A375" s="64" t="s">
        <v>950</v>
      </c>
      <c r="B375" s="65" t="s">
        <v>951</v>
      </c>
      <c r="C375" s="92"/>
      <c r="D375" s="92"/>
      <c r="E375" s="121"/>
      <c r="F375" s="75"/>
      <c r="G375" s="75"/>
      <c r="H375" s="120"/>
    </row>
    <row r="376" spans="1:8" x14ac:dyDescent="0.2">
      <c r="A376" s="64" t="s">
        <v>786</v>
      </c>
      <c r="B376" s="65" t="s">
        <v>952</v>
      </c>
      <c r="C376" s="92"/>
      <c r="D376" s="92"/>
      <c r="E376" s="121"/>
      <c r="F376" s="75"/>
      <c r="G376" s="75"/>
      <c r="H376" s="120"/>
    </row>
    <row r="377" spans="1:8" x14ac:dyDescent="0.2">
      <c r="A377" s="64" t="s">
        <v>953</v>
      </c>
      <c r="B377" s="65" t="s">
        <v>954</v>
      </c>
      <c r="C377" s="92"/>
      <c r="D377" s="92"/>
      <c r="E377" s="121"/>
      <c r="F377" s="75"/>
      <c r="G377" s="75"/>
      <c r="H377" s="120"/>
    </row>
    <row r="378" spans="1:8" ht="25.5" x14ac:dyDescent="0.2">
      <c r="A378" s="64" t="s">
        <v>955</v>
      </c>
      <c r="B378" s="65" t="s">
        <v>956</v>
      </c>
      <c r="C378" s="92"/>
      <c r="D378" s="92"/>
      <c r="E378" s="121"/>
      <c r="F378" s="75"/>
      <c r="G378" s="75"/>
      <c r="H378" s="120"/>
    </row>
    <row r="379" spans="1:8" x14ac:dyDescent="0.2">
      <c r="A379" s="64" t="s">
        <v>841</v>
      </c>
      <c r="B379" s="65" t="s">
        <v>960</v>
      </c>
      <c r="C379" s="92"/>
      <c r="D379" s="92"/>
    </row>
    <row r="380" spans="1:8" x14ac:dyDescent="0.2">
      <c r="A380" s="64"/>
      <c r="B380" s="65" t="s">
        <v>961</v>
      </c>
      <c r="C380" s="92"/>
      <c r="D380" s="92"/>
    </row>
    <row r="381" spans="1:8" x14ac:dyDescent="0.2">
      <c r="A381" s="66" t="s">
        <v>84</v>
      </c>
      <c r="B381" s="66" t="s">
        <v>773</v>
      </c>
      <c r="C381" s="92"/>
      <c r="D381" s="92"/>
    </row>
    <row r="382" spans="1:8" x14ac:dyDescent="0.2">
      <c r="A382" s="67" t="s">
        <v>86</v>
      </c>
      <c r="B382" s="95">
        <v>1</v>
      </c>
      <c r="C382" s="100" t="s">
        <v>87</v>
      </c>
      <c r="D382" s="96"/>
    </row>
    <row r="383" spans="1:8" s="63" customFormat="1" x14ac:dyDescent="0.2">
      <c r="A383" s="48"/>
      <c r="B383" s="101"/>
      <c r="C383" s="70" t="s">
        <v>87</v>
      </c>
      <c r="D383" s="71">
        <f>(B382*D382)</f>
        <v>0</v>
      </c>
      <c r="E383" s="48"/>
      <c r="F383" s="49"/>
      <c r="G383" s="49"/>
      <c r="H383" s="49"/>
    </row>
    <row r="384" spans="1:8" s="63" customFormat="1" x14ac:dyDescent="0.2">
      <c r="A384" s="48"/>
      <c r="B384" s="48"/>
      <c r="C384" s="48"/>
      <c r="D384" s="48"/>
      <c r="E384" s="48"/>
      <c r="F384" s="49"/>
      <c r="G384" s="49"/>
      <c r="H384" s="49"/>
    </row>
    <row r="385" spans="1:8" x14ac:dyDescent="0.2">
      <c r="A385" s="55" t="s">
        <v>557</v>
      </c>
      <c r="B385" s="55"/>
      <c r="C385" s="55"/>
      <c r="D385" s="55"/>
    </row>
    <row r="386" spans="1:8" x14ac:dyDescent="0.2">
      <c r="A386" s="59" t="s">
        <v>962</v>
      </c>
      <c r="B386" s="60" t="s">
        <v>311</v>
      </c>
      <c r="C386" s="81" t="s">
        <v>14</v>
      </c>
      <c r="D386" s="62" t="s">
        <v>15</v>
      </c>
    </row>
    <row r="387" spans="1:8" ht="25.5" x14ac:dyDescent="0.2">
      <c r="A387" s="64" t="s">
        <v>610</v>
      </c>
      <c r="B387" s="65" t="s">
        <v>963</v>
      </c>
      <c r="C387" s="92"/>
      <c r="D387" s="92"/>
      <c r="E387" s="121"/>
      <c r="F387" s="75"/>
      <c r="G387" s="75"/>
      <c r="H387" s="120"/>
    </row>
    <row r="388" spans="1:8" x14ac:dyDescent="0.2">
      <c r="A388" s="64" t="s">
        <v>938</v>
      </c>
      <c r="B388" s="65" t="s">
        <v>381</v>
      </c>
      <c r="C388" s="92"/>
      <c r="D388" s="92"/>
      <c r="E388" s="121"/>
      <c r="F388" s="75"/>
      <c r="G388" s="75"/>
      <c r="H388" s="120"/>
    </row>
    <row r="389" spans="1:8" x14ac:dyDescent="0.2">
      <c r="A389" s="64" t="s">
        <v>97</v>
      </c>
      <c r="B389" s="65" t="s">
        <v>949</v>
      </c>
      <c r="C389" s="92"/>
      <c r="D389" s="92"/>
      <c r="E389" s="121"/>
      <c r="F389" s="75"/>
      <c r="G389" s="75"/>
      <c r="H389" s="120"/>
    </row>
    <row r="390" spans="1:8" x14ac:dyDescent="0.2">
      <c r="A390" s="64" t="s">
        <v>950</v>
      </c>
      <c r="B390" s="65" t="s">
        <v>951</v>
      </c>
      <c r="C390" s="92"/>
      <c r="D390" s="92"/>
      <c r="E390" s="121"/>
      <c r="F390" s="75"/>
      <c r="G390" s="75"/>
      <c r="H390" s="120"/>
    </row>
    <row r="391" spans="1:8" x14ac:dyDescent="0.2">
      <c r="A391" s="64" t="s">
        <v>786</v>
      </c>
      <c r="B391" s="65" t="s">
        <v>964</v>
      </c>
      <c r="C391" s="92"/>
      <c r="D391" s="92"/>
      <c r="E391" s="121"/>
      <c r="F391" s="75"/>
      <c r="G391" s="75"/>
      <c r="H391" s="120"/>
    </row>
    <row r="392" spans="1:8" x14ac:dyDescent="0.2">
      <c r="A392" s="64" t="s">
        <v>953</v>
      </c>
      <c r="B392" s="65" t="s">
        <v>954</v>
      </c>
      <c r="C392" s="92"/>
      <c r="D392" s="92"/>
      <c r="E392" s="121"/>
      <c r="F392" s="75"/>
      <c r="G392" s="75"/>
      <c r="H392" s="120"/>
    </row>
    <row r="393" spans="1:8" ht="25.5" x14ac:dyDescent="0.2">
      <c r="A393" s="64" t="s">
        <v>955</v>
      </c>
      <c r="B393" s="65" t="s">
        <v>956</v>
      </c>
      <c r="C393" s="92"/>
      <c r="D393" s="92"/>
      <c r="E393" s="121"/>
      <c r="F393" s="75"/>
      <c r="G393" s="75"/>
      <c r="H393" s="120"/>
    </row>
    <row r="394" spans="1:8" x14ac:dyDescent="0.2">
      <c r="A394" s="64" t="s">
        <v>841</v>
      </c>
      <c r="B394" s="65" t="s">
        <v>960</v>
      </c>
      <c r="C394" s="92"/>
      <c r="D394" s="92"/>
    </row>
    <row r="395" spans="1:8" x14ac:dyDescent="0.2">
      <c r="A395" s="66" t="s">
        <v>84</v>
      </c>
      <c r="B395" s="66" t="s">
        <v>773</v>
      </c>
      <c r="C395" s="92"/>
      <c r="D395" s="92"/>
    </row>
    <row r="396" spans="1:8" x14ac:dyDescent="0.2">
      <c r="A396" s="67" t="s">
        <v>86</v>
      </c>
      <c r="B396" s="95">
        <v>2</v>
      </c>
      <c r="C396" s="100" t="s">
        <v>87</v>
      </c>
      <c r="D396" s="96"/>
    </row>
    <row r="397" spans="1:8" x14ac:dyDescent="0.2">
      <c r="B397" s="101"/>
      <c r="C397" s="70" t="s">
        <v>93</v>
      </c>
      <c r="D397" s="71">
        <f>(B396*D396)</f>
        <v>0</v>
      </c>
    </row>
    <row r="398" spans="1:8" s="63" customFormat="1" x14ac:dyDescent="0.2">
      <c r="A398" s="48"/>
      <c r="B398" s="48"/>
      <c r="C398" s="48"/>
      <c r="D398" s="128">
        <f>SUM(D25,D34,D44,D56,D68,D77,D98,D119,D140,D161,D173,D183,D192,D204,D213,D229,D238,D247,D262,D270,D283,D295,D311,D320,D329,D339,D354,D368,D383,D397)</f>
        <v>0</v>
      </c>
      <c r="E398" s="48"/>
      <c r="F398" s="49"/>
      <c r="G398" s="49"/>
      <c r="H398" s="49"/>
    </row>
    <row r="399" spans="1:8" x14ac:dyDescent="0.2">
      <c r="A399" s="55" t="s">
        <v>564</v>
      </c>
      <c r="B399" s="55"/>
      <c r="C399" s="55"/>
      <c r="D399" s="55"/>
    </row>
    <row r="400" spans="1:8" x14ac:dyDescent="0.2">
      <c r="A400" s="59" t="s">
        <v>965</v>
      </c>
      <c r="B400" s="60" t="s">
        <v>311</v>
      </c>
      <c r="C400" s="81" t="s">
        <v>14</v>
      </c>
      <c r="D400" s="62" t="s">
        <v>15</v>
      </c>
    </row>
    <row r="401" spans="1:8" ht="25.5" x14ac:dyDescent="0.2">
      <c r="A401" s="64" t="s">
        <v>610</v>
      </c>
      <c r="B401" s="65" t="s">
        <v>966</v>
      </c>
      <c r="C401" s="92"/>
      <c r="D401" s="92"/>
      <c r="E401" s="121"/>
      <c r="F401" s="75"/>
      <c r="G401" s="75"/>
      <c r="H401" s="120"/>
    </row>
    <row r="402" spans="1:8" x14ac:dyDescent="0.2">
      <c r="A402" s="64" t="s">
        <v>938</v>
      </c>
      <c r="B402" s="65" t="s">
        <v>381</v>
      </c>
      <c r="C402" s="92"/>
      <c r="D402" s="92"/>
      <c r="E402" s="121"/>
      <c r="F402" s="75"/>
      <c r="G402" s="75"/>
      <c r="H402" s="120"/>
    </row>
    <row r="403" spans="1:8" x14ac:dyDescent="0.2">
      <c r="A403" s="64" t="s">
        <v>97</v>
      </c>
      <c r="B403" s="65" t="s">
        <v>967</v>
      </c>
      <c r="C403" s="92"/>
      <c r="D403" s="92"/>
      <c r="E403" s="121"/>
      <c r="F403" s="75"/>
      <c r="G403" s="75"/>
      <c r="H403" s="120"/>
    </row>
    <row r="404" spans="1:8" x14ac:dyDescent="0.2">
      <c r="A404" s="64" t="s">
        <v>950</v>
      </c>
      <c r="B404" s="65" t="s">
        <v>951</v>
      </c>
      <c r="C404" s="92"/>
      <c r="D404" s="92"/>
      <c r="E404" s="121"/>
      <c r="F404" s="75"/>
      <c r="G404" s="75"/>
      <c r="H404" s="120"/>
    </row>
    <row r="405" spans="1:8" x14ac:dyDescent="0.2">
      <c r="A405" s="64" t="s">
        <v>786</v>
      </c>
      <c r="B405" s="65" t="s">
        <v>968</v>
      </c>
      <c r="C405" s="92"/>
      <c r="D405" s="92"/>
      <c r="E405" s="121"/>
      <c r="F405" s="75"/>
      <c r="G405" s="75"/>
      <c r="H405" s="120"/>
    </row>
    <row r="406" spans="1:8" x14ac:dyDescent="0.2">
      <c r="A406" s="64" t="s">
        <v>953</v>
      </c>
      <c r="B406" s="65" t="s">
        <v>954</v>
      </c>
      <c r="C406" s="92"/>
      <c r="D406" s="92"/>
      <c r="E406" s="121"/>
      <c r="F406" s="75"/>
      <c r="G406" s="75"/>
      <c r="H406" s="120"/>
    </row>
    <row r="407" spans="1:8" x14ac:dyDescent="0.2">
      <c r="A407" s="64" t="s">
        <v>955</v>
      </c>
      <c r="B407" s="65" t="s">
        <v>969</v>
      </c>
      <c r="C407" s="92"/>
      <c r="D407" s="92"/>
    </row>
    <row r="408" spans="1:8" x14ac:dyDescent="0.2">
      <c r="A408" s="64" t="s">
        <v>841</v>
      </c>
      <c r="B408" s="65" t="s">
        <v>970</v>
      </c>
      <c r="C408" s="92"/>
      <c r="D408" s="92"/>
    </row>
    <row r="409" spans="1:8" x14ac:dyDescent="0.2">
      <c r="A409" s="66" t="s">
        <v>84</v>
      </c>
      <c r="B409" s="66" t="s">
        <v>773</v>
      </c>
      <c r="C409" s="92"/>
      <c r="D409" s="92"/>
    </row>
    <row r="410" spans="1:8" x14ac:dyDescent="0.2">
      <c r="A410" s="67" t="s">
        <v>86</v>
      </c>
      <c r="B410" s="95">
        <v>1</v>
      </c>
      <c r="C410" s="100" t="s">
        <v>87</v>
      </c>
      <c r="D410" s="96"/>
    </row>
    <row r="411" spans="1:8" x14ac:dyDescent="0.2">
      <c r="B411" s="101"/>
      <c r="C411" s="70" t="s">
        <v>87</v>
      </c>
      <c r="D411" s="71">
        <f>(B410*D410)</f>
        <v>0</v>
      </c>
    </row>
    <row r="412" spans="1:8" x14ac:dyDescent="0.2">
      <c r="A412" s="76"/>
      <c r="B412" s="76"/>
      <c r="C412" s="77"/>
      <c r="D412" s="78"/>
    </row>
    <row r="413" spans="1:8" x14ac:dyDescent="0.2">
      <c r="A413" s="55" t="s">
        <v>571</v>
      </c>
      <c r="B413" s="55"/>
      <c r="C413" s="55"/>
      <c r="D413" s="55"/>
    </row>
    <row r="414" spans="1:8" x14ac:dyDescent="0.2">
      <c r="A414" s="59" t="s">
        <v>971</v>
      </c>
      <c r="B414" s="60" t="s">
        <v>311</v>
      </c>
      <c r="C414" s="81" t="s">
        <v>14</v>
      </c>
      <c r="D414" s="62" t="s">
        <v>15</v>
      </c>
    </row>
    <row r="415" spans="1:8" ht="25.5" x14ac:dyDescent="0.2">
      <c r="A415" s="64" t="s">
        <v>610</v>
      </c>
      <c r="B415" s="65" t="s">
        <v>972</v>
      </c>
      <c r="C415" s="92"/>
      <c r="D415" s="92"/>
      <c r="E415" s="121"/>
      <c r="F415" s="75"/>
      <c r="G415" s="75"/>
      <c r="H415" s="119"/>
    </row>
    <row r="416" spans="1:8" x14ac:dyDescent="0.2">
      <c r="A416" s="64" t="s">
        <v>973</v>
      </c>
      <c r="B416" s="65" t="s">
        <v>974</v>
      </c>
      <c r="C416" s="92"/>
      <c r="D416" s="92"/>
      <c r="E416" s="121"/>
      <c r="F416" s="75"/>
      <c r="G416" s="75"/>
      <c r="H416" s="119"/>
    </row>
    <row r="417" spans="1:8" x14ac:dyDescent="0.2">
      <c r="A417" s="64" t="s">
        <v>97</v>
      </c>
      <c r="B417" s="65" t="s">
        <v>975</v>
      </c>
      <c r="C417" s="92"/>
      <c r="D417" s="92"/>
      <c r="E417" s="121"/>
      <c r="F417" s="75"/>
      <c r="G417" s="75"/>
      <c r="H417" s="119"/>
    </row>
    <row r="418" spans="1:8" x14ac:dyDescent="0.2">
      <c r="A418" s="64" t="s">
        <v>939</v>
      </c>
      <c r="B418" s="65" t="s">
        <v>951</v>
      </c>
      <c r="C418" s="92"/>
      <c r="D418" s="92"/>
      <c r="E418" s="121"/>
      <c r="F418" s="75"/>
      <c r="G418" s="75"/>
      <c r="H418" s="119"/>
    </row>
    <row r="419" spans="1:8" x14ac:dyDescent="0.2">
      <c r="A419" s="64" t="s">
        <v>786</v>
      </c>
      <c r="B419" s="65" t="s">
        <v>976</v>
      </c>
      <c r="C419" s="92"/>
      <c r="D419" s="92"/>
      <c r="E419" s="121"/>
      <c r="F419" s="75"/>
      <c r="G419" s="75"/>
      <c r="H419" s="119"/>
    </row>
    <row r="420" spans="1:8" x14ac:dyDescent="0.2">
      <c r="A420" s="64" t="s">
        <v>789</v>
      </c>
      <c r="B420" s="65" t="s">
        <v>977</v>
      </c>
      <c r="C420" s="92"/>
      <c r="D420" s="92"/>
      <c r="E420" s="121"/>
      <c r="F420" s="75"/>
      <c r="G420" s="75"/>
      <c r="H420" s="119"/>
    </row>
    <row r="421" spans="1:8" x14ac:dyDescent="0.2">
      <c r="A421" s="64" t="s">
        <v>131</v>
      </c>
      <c r="B421" s="65" t="s">
        <v>978</v>
      </c>
      <c r="C421" s="92"/>
      <c r="D421" s="92"/>
    </row>
    <row r="422" spans="1:8" x14ac:dyDescent="0.2">
      <c r="A422" s="64" t="s">
        <v>841</v>
      </c>
      <c r="B422" s="65" t="s">
        <v>979</v>
      </c>
      <c r="C422" s="92"/>
      <c r="D422" s="92"/>
    </row>
    <row r="423" spans="1:8" x14ac:dyDescent="0.2">
      <c r="A423" s="66" t="s">
        <v>84</v>
      </c>
      <c r="B423" s="66" t="s">
        <v>773</v>
      </c>
      <c r="C423" s="92"/>
      <c r="D423" s="92"/>
    </row>
    <row r="424" spans="1:8" x14ac:dyDescent="0.2">
      <c r="A424" s="67" t="s">
        <v>86</v>
      </c>
      <c r="B424" s="68">
        <v>6</v>
      </c>
      <c r="C424" s="100" t="s">
        <v>87</v>
      </c>
      <c r="D424" s="96"/>
    </row>
    <row r="425" spans="1:8" x14ac:dyDescent="0.2">
      <c r="B425" s="101"/>
      <c r="C425" s="70" t="s">
        <v>414</v>
      </c>
      <c r="D425" s="71">
        <f>(B424*D424)</f>
        <v>0</v>
      </c>
    </row>
    <row r="426" spans="1:8" x14ac:dyDescent="0.2">
      <c r="A426" s="76"/>
      <c r="B426" s="76"/>
      <c r="C426" s="77"/>
      <c r="D426" s="78"/>
    </row>
    <row r="427" spans="1:8" x14ac:dyDescent="0.2">
      <c r="A427" s="55" t="s">
        <v>575</v>
      </c>
      <c r="B427" s="55"/>
      <c r="C427" s="55"/>
      <c r="D427" s="55"/>
    </row>
    <row r="428" spans="1:8" ht="15" x14ac:dyDescent="0.2">
      <c r="A428" s="88" t="s">
        <v>980</v>
      </c>
      <c r="B428" s="89" t="s">
        <v>756</v>
      </c>
      <c r="C428" s="81" t="s">
        <v>14</v>
      </c>
      <c r="D428" s="62" t="s">
        <v>15</v>
      </c>
    </row>
    <row r="429" spans="1:8" ht="25.5" x14ac:dyDescent="0.2">
      <c r="A429" s="90" t="s">
        <v>740</v>
      </c>
      <c r="B429" s="91" t="s">
        <v>981</v>
      </c>
      <c r="C429" s="92"/>
      <c r="D429" s="92"/>
    </row>
    <row r="430" spans="1:8" ht="25.5" x14ac:dyDescent="0.2">
      <c r="A430" s="90" t="s">
        <v>263</v>
      </c>
      <c r="B430" s="91" t="s">
        <v>982</v>
      </c>
      <c r="C430" s="92"/>
      <c r="D430" s="92"/>
    </row>
    <row r="431" spans="1:8" ht="25.5" x14ac:dyDescent="0.2">
      <c r="A431" s="90" t="s">
        <v>742</v>
      </c>
      <c r="B431" s="91" t="s">
        <v>983</v>
      </c>
      <c r="C431" s="92"/>
      <c r="D431" s="92"/>
    </row>
    <row r="432" spans="1:8" ht="25.5" x14ac:dyDescent="0.2">
      <c r="A432" s="90" t="s">
        <v>984</v>
      </c>
      <c r="B432" s="91" t="s">
        <v>985</v>
      </c>
      <c r="C432" s="92"/>
      <c r="D432" s="92"/>
    </row>
    <row r="433" spans="1:4" ht="25.5" x14ac:dyDescent="0.2">
      <c r="A433" s="90" t="s">
        <v>986</v>
      </c>
      <c r="B433" s="91" t="s">
        <v>987</v>
      </c>
      <c r="C433" s="92"/>
      <c r="D433" s="92"/>
    </row>
    <row r="434" spans="1:4" ht="25.5" x14ac:dyDescent="0.2">
      <c r="A434" s="90" t="s">
        <v>988</v>
      </c>
      <c r="B434" s="91" t="s">
        <v>989</v>
      </c>
      <c r="C434" s="92"/>
      <c r="D434" s="92"/>
    </row>
    <row r="435" spans="1:4" ht="25.5" x14ac:dyDescent="0.2">
      <c r="A435" s="90" t="s">
        <v>857</v>
      </c>
      <c r="B435" s="94" t="s">
        <v>990</v>
      </c>
      <c r="C435" s="92"/>
      <c r="D435" s="92"/>
    </row>
    <row r="436" spans="1:4" x14ac:dyDescent="0.2">
      <c r="A436" s="66" t="s">
        <v>84</v>
      </c>
      <c r="B436" s="66" t="s">
        <v>773</v>
      </c>
      <c r="C436" s="92"/>
      <c r="D436" s="92"/>
    </row>
    <row r="437" spans="1:4" x14ac:dyDescent="0.2">
      <c r="A437" s="67" t="s">
        <v>86</v>
      </c>
      <c r="B437" s="95">
        <v>5</v>
      </c>
      <c r="C437" s="100" t="s">
        <v>87</v>
      </c>
      <c r="D437" s="96"/>
    </row>
    <row r="438" spans="1:4" x14ac:dyDescent="0.2">
      <c r="B438" s="101"/>
      <c r="C438" s="70" t="s">
        <v>391</v>
      </c>
      <c r="D438" s="71">
        <f>(B437*D437)</f>
        <v>0</v>
      </c>
    </row>
    <row r="439" spans="1:4" x14ac:dyDescent="0.2">
      <c r="A439" s="109"/>
      <c r="B439" s="110"/>
      <c r="C439" s="77"/>
      <c r="D439" s="78"/>
    </row>
    <row r="440" spans="1:4" x14ac:dyDescent="0.2">
      <c r="A440" s="55" t="s">
        <v>589</v>
      </c>
      <c r="B440" s="55"/>
      <c r="C440" s="55"/>
      <c r="D440" s="55"/>
    </row>
    <row r="441" spans="1:4" ht="15" x14ac:dyDescent="0.2">
      <c r="A441" s="88" t="s">
        <v>991</v>
      </c>
      <c r="B441" s="89" t="s">
        <v>756</v>
      </c>
      <c r="C441" s="81" t="s">
        <v>14</v>
      </c>
      <c r="D441" s="62" t="s">
        <v>15</v>
      </c>
    </row>
    <row r="442" spans="1:4" ht="25.5" x14ac:dyDescent="0.2">
      <c r="A442" s="90" t="s">
        <v>740</v>
      </c>
      <c r="B442" s="91" t="s">
        <v>992</v>
      </c>
      <c r="C442" s="92"/>
      <c r="D442" s="92"/>
    </row>
    <row r="443" spans="1:4" x14ac:dyDescent="0.2">
      <c r="A443" s="90" t="s">
        <v>263</v>
      </c>
      <c r="B443" s="91" t="s">
        <v>993</v>
      </c>
      <c r="C443" s="92"/>
      <c r="D443" s="92"/>
    </row>
    <row r="444" spans="1:4" x14ac:dyDescent="0.2">
      <c r="A444" s="90" t="s">
        <v>742</v>
      </c>
      <c r="B444" s="91" t="s">
        <v>994</v>
      </c>
      <c r="C444" s="92"/>
      <c r="D444" s="92"/>
    </row>
    <row r="445" spans="1:4" x14ac:dyDescent="0.2">
      <c r="A445" s="90" t="s">
        <v>995</v>
      </c>
      <c r="B445" s="91" t="s">
        <v>996</v>
      </c>
      <c r="C445" s="92"/>
      <c r="D445" s="92"/>
    </row>
    <row r="446" spans="1:4" x14ac:dyDescent="0.2">
      <c r="A446" s="90" t="s">
        <v>914</v>
      </c>
      <c r="B446" s="91" t="s">
        <v>997</v>
      </c>
      <c r="C446" s="92"/>
      <c r="D446" s="92"/>
    </row>
    <row r="447" spans="1:4" x14ac:dyDescent="0.2">
      <c r="A447" s="90" t="s">
        <v>156</v>
      </c>
      <c r="B447" s="91" t="s">
        <v>998</v>
      </c>
      <c r="C447" s="92"/>
      <c r="D447" s="92"/>
    </row>
    <row r="448" spans="1:4" x14ac:dyDescent="0.2">
      <c r="A448" s="90" t="s">
        <v>857</v>
      </c>
      <c r="B448" s="94" t="s">
        <v>970</v>
      </c>
      <c r="C448" s="92"/>
      <c r="D448" s="92"/>
    </row>
    <row r="449" spans="1:8" x14ac:dyDescent="0.2">
      <c r="A449" s="66" t="s">
        <v>84</v>
      </c>
      <c r="B449" s="66" t="s">
        <v>773</v>
      </c>
      <c r="C449" s="92"/>
      <c r="D449" s="92"/>
    </row>
    <row r="450" spans="1:8" x14ac:dyDescent="0.2">
      <c r="A450" s="67" t="s">
        <v>86</v>
      </c>
      <c r="B450" s="95">
        <v>5</v>
      </c>
      <c r="C450" s="100" t="s">
        <v>87</v>
      </c>
      <c r="D450" s="96"/>
    </row>
    <row r="451" spans="1:8" x14ac:dyDescent="0.2">
      <c r="B451" s="101"/>
      <c r="C451" s="70" t="s">
        <v>391</v>
      </c>
      <c r="D451" s="71">
        <f>(B450*D450)</f>
        <v>0</v>
      </c>
    </row>
    <row r="453" spans="1:8" x14ac:dyDescent="0.2">
      <c r="A453" s="55" t="s">
        <v>595</v>
      </c>
      <c r="B453" s="55"/>
      <c r="C453" s="55"/>
      <c r="D453" s="55"/>
    </row>
    <row r="454" spans="1:8" ht="15" x14ac:dyDescent="0.2">
      <c r="A454" s="88" t="s">
        <v>999</v>
      </c>
      <c r="B454" s="89" t="s">
        <v>756</v>
      </c>
      <c r="C454" s="81" t="s">
        <v>14</v>
      </c>
      <c r="D454" s="62" t="s">
        <v>15</v>
      </c>
    </row>
    <row r="455" spans="1:8" x14ac:dyDescent="0.2">
      <c r="A455" s="90" t="s">
        <v>740</v>
      </c>
      <c r="B455" s="91" t="s">
        <v>1000</v>
      </c>
      <c r="C455" s="92"/>
      <c r="D455" s="92"/>
    </row>
    <row r="456" spans="1:8" x14ac:dyDescent="0.2">
      <c r="A456" s="90" t="s">
        <v>78</v>
      </c>
      <c r="B456" s="91" t="s">
        <v>1001</v>
      </c>
      <c r="C456" s="92"/>
      <c r="D456" s="92"/>
    </row>
    <row r="457" spans="1:8" x14ac:dyDescent="0.2">
      <c r="A457" s="66" t="s">
        <v>84</v>
      </c>
      <c r="B457" s="66" t="s">
        <v>322</v>
      </c>
      <c r="C457" s="92"/>
      <c r="D457" s="92"/>
    </row>
    <row r="458" spans="1:8" x14ac:dyDescent="0.2">
      <c r="A458" s="67" t="s">
        <v>86</v>
      </c>
      <c r="B458" s="95">
        <v>5</v>
      </c>
      <c r="C458" s="100" t="s">
        <v>87</v>
      </c>
      <c r="D458" s="96"/>
    </row>
    <row r="459" spans="1:8" x14ac:dyDescent="0.2">
      <c r="B459" s="101"/>
      <c r="C459" s="70" t="s">
        <v>391</v>
      </c>
      <c r="D459" s="71">
        <f>(B458*D458)</f>
        <v>0</v>
      </c>
    </row>
    <row r="461" spans="1:8" s="57" customFormat="1" x14ac:dyDescent="0.2">
      <c r="A461" s="55" t="s">
        <v>599</v>
      </c>
      <c r="B461" s="55"/>
      <c r="C461" s="55"/>
      <c r="D461" s="55"/>
      <c r="E461" s="48"/>
      <c r="F461" s="49"/>
      <c r="G461" s="49"/>
      <c r="H461" s="49"/>
    </row>
    <row r="462" spans="1:8" s="63" customFormat="1" ht="15" x14ac:dyDescent="0.2">
      <c r="A462" s="88" t="s">
        <v>1002</v>
      </c>
      <c r="B462" s="89" t="s">
        <v>756</v>
      </c>
      <c r="C462" s="81" t="s">
        <v>14</v>
      </c>
      <c r="D462" s="62" t="s">
        <v>15</v>
      </c>
      <c r="E462" s="48"/>
      <c r="F462" s="49"/>
      <c r="G462" s="49"/>
      <c r="H462" s="49"/>
    </row>
    <row r="463" spans="1:8" ht="25.5" x14ac:dyDescent="0.2">
      <c r="A463" s="90" t="s">
        <v>740</v>
      </c>
      <c r="B463" s="91" t="s">
        <v>1003</v>
      </c>
      <c r="C463" s="92"/>
      <c r="D463" s="92"/>
    </row>
    <row r="464" spans="1:8" x14ac:dyDescent="0.2">
      <c r="A464" s="90" t="s">
        <v>97</v>
      </c>
      <c r="B464" s="91" t="s">
        <v>1004</v>
      </c>
      <c r="C464" s="92"/>
      <c r="D464" s="92"/>
    </row>
    <row r="465" spans="1:8" x14ac:dyDescent="0.2">
      <c r="A465" s="90" t="s">
        <v>1005</v>
      </c>
      <c r="B465" s="91" t="s">
        <v>800</v>
      </c>
      <c r="C465" s="92"/>
      <c r="D465" s="92"/>
    </row>
    <row r="466" spans="1:8" x14ac:dyDescent="0.2">
      <c r="A466" s="90" t="s">
        <v>789</v>
      </c>
      <c r="B466" s="91" t="s">
        <v>1006</v>
      </c>
      <c r="C466" s="92"/>
      <c r="D466" s="92"/>
    </row>
    <row r="467" spans="1:8" x14ac:dyDescent="0.2">
      <c r="A467" s="90" t="s">
        <v>109</v>
      </c>
      <c r="B467" s="91" t="s">
        <v>1007</v>
      </c>
      <c r="C467" s="92"/>
      <c r="D467" s="92"/>
    </row>
    <row r="468" spans="1:8" x14ac:dyDescent="0.2">
      <c r="A468" s="90" t="s">
        <v>78</v>
      </c>
      <c r="B468" s="91" t="s">
        <v>1008</v>
      </c>
      <c r="C468" s="92"/>
      <c r="D468" s="92"/>
    </row>
    <row r="469" spans="1:8" s="57" customFormat="1" x14ac:dyDescent="0.2">
      <c r="A469" s="66" t="s">
        <v>84</v>
      </c>
      <c r="B469" s="66" t="s">
        <v>322</v>
      </c>
      <c r="C469" s="92"/>
      <c r="D469" s="92"/>
      <c r="E469" s="48"/>
      <c r="F469" s="49"/>
      <c r="G469" s="49"/>
      <c r="H469" s="49"/>
    </row>
    <row r="470" spans="1:8" s="63" customFormat="1" x14ac:dyDescent="0.2">
      <c r="A470" s="67" t="s">
        <v>86</v>
      </c>
      <c r="B470" s="95">
        <v>2</v>
      </c>
      <c r="C470" s="100" t="s">
        <v>87</v>
      </c>
      <c r="D470" s="96"/>
      <c r="E470" s="48"/>
      <c r="F470" s="49"/>
      <c r="G470" s="49"/>
      <c r="H470" s="49"/>
    </row>
    <row r="471" spans="1:8" x14ac:dyDescent="0.2">
      <c r="B471" s="101"/>
      <c r="C471" s="70" t="s">
        <v>93</v>
      </c>
      <c r="D471" s="71">
        <f>(B470*D470)</f>
        <v>0</v>
      </c>
    </row>
    <row r="472" spans="1:8" s="63" customFormat="1" x14ac:dyDescent="0.2">
      <c r="A472" s="48"/>
      <c r="B472" s="48"/>
      <c r="C472" s="48"/>
      <c r="D472" s="48"/>
      <c r="E472" s="48"/>
      <c r="F472" s="49"/>
      <c r="G472" s="49"/>
      <c r="H472" s="49"/>
    </row>
    <row r="473" spans="1:8" x14ac:dyDescent="0.2">
      <c r="A473" s="55" t="s">
        <v>602</v>
      </c>
      <c r="B473" s="55"/>
      <c r="C473" s="55"/>
      <c r="D473" s="55"/>
    </row>
    <row r="474" spans="1:8" ht="15" x14ac:dyDescent="0.2">
      <c r="A474" s="88" t="s">
        <v>1009</v>
      </c>
      <c r="B474" s="89" t="s">
        <v>756</v>
      </c>
      <c r="C474" s="81" t="s">
        <v>14</v>
      </c>
      <c r="D474" s="62" t="s">
        <v>15</v>
      </c>
    </row>
    <row r="475" spans="1:8" ht="25.5" x14ac:dyDescent="0.2">
      <c r="A475" s="90" t="s">
        <v>740</v>
      </c>
      <c r="B475" s="91" t="s">
        <v>1010</v>
      </c>
      <c r="C475" s="92"/>
      <c r="D475" s="92"/>
    </row>
    <row r="476" spans="1:8" ht="38.25" x14ac:dyDescent="0.2">
      <c r="A476" s="90" t="s">
        <v>914</v>
      </c>
      <c r="B476" s="91" t="s">
        <v>1011</v>
      </c>
      <c r="C476" s="92"/>
      <c r="D476" s="92"/>
    </row>
    <row r="477" spans="1:8" ht="25.5" x14ac:dyDescent="0.2">
      <c r="A477" s="90" t="s">
        <v>748</v>
      </c>
      <c r="B477" s="91" t="s">
        <v>1012</v>
      </c>
      <c r="C477" s="92"/>
      <c r="D477" s="92"/>
    </row>
    <row r="478" spans="1:8" x14ac:dyDescent="0.2">
      <c r="A478" s="90" t="s">
        <v>156</v>
      </c>
      <c r="B478" s="91" t="s">
        <v>1013</v>
      </c>
      <c r="C478" s="92"/>
      <c r="D478" s="92"/>
    </row>
    <row r="479" spans="1:8" x14ac:dyDescent="0.2">
      <c r="A479" s="66" t="s">
        <v>84</v>
      </c>
      <c r="B479" s="66" t="s">
        <v>322</v>
      </c>
      <c r="C479" s="92"/>
      <c r="D479" s="92"/>
    </row>
    <row r="480" spans="1:8" x14ac:dyDescent="0.2">
      <c r="A480" s="67" t="s">
        <v>86</v>
      </c>
      <c r="B480" s="95">
        <v>4</v>
      </c>
      <c r="C480" s="100" t="s">
        <v>87</v>
      </c>
      <c r="D480" s="96"/>
    </row>
    <row r="481" spans="1:8" s="57" customFormat="1" x14ac:dyDescent="0.2">
      <c r="A481" s="48"/>
      <c r="B481" s="101"/>
      <c r="C481" s="70" t="s">
        <v>193</v>
      </c>
      <c r="D481" s="71">
        <f>(B480*D480)</f>
        <v>0</v>
      </c>
      <c r="E481" s="48"/>
      <c r="F481" s="49"/>
      <c r="G481" s="49"/>
      <c r="H481" s="49"/>
    </row>
    <row r="482" spans="1:8" s="63" customFormat="1" x14ac:dyDescent="0.2">
      <c r="A482" s="48"/>
      <c r="B482" s="48"/>
      <c r="C482" s="48"/>
      <c r="D482" s="48"/>
      <c r="E482" s="48"/>
      <c r="F482" s="49"/>
      <c r="G482" s="49"/>
      <c r="H482" s="49"/>
    </row>
    <row r="483" spans="1:8" x14ac:dyDescent="0.2">
      <c r="A483" s="55" t="s">
        <v>605</v>
      </c>
      <c r="B483" s="55"/>
      <c r="C483" s="55"/>
      <c r="D483" s="55"/>
    </row>
    <row r="484" spans="1:8" ht="15" x14ac:dyDescent="0.2">
      <c r="A484" s="88" t="s">
        <v>1014</v>
      </c>
      <c r="B484" s="89" t="s">
        <v>756</v>
      </c>
      <c r="C484" s="81" t="s">
        <v>14</v>
      </c>
      <c r="D484" s="62" t="s">
        <v>15</v>
      </c>
    </row>
    <row r="485" spans="1:8" ht="25.5" x14ac:dyDescent="0.2">
      <c r="A485" s="90" t="s">
        <v>740</v>
      </c>
      <c r="B485" s="91" t="s">
        <v>1015</v>
      </c>
      <c r="C485" s="92"/>
      <c r="D485" s="92"/>
    </row>
    <row r="486" spans="1:8" x14ac:dyDescent="0.2">
      <c r="A486" s="90" t="s">
        <v>1016</v>
      </c>
      <c r="B486" s="91" t="s">
        <v>1017</v>
      </c>
      <c r="C486" s="92"/>
      <c r="D486" s="92"/>
    </row>
    <row r="487" spans="1:8" x14ac:dyDescent="0.2">
      <c r="A487" s="90" t="s">
        <v>765</v>
      </c>
      <c r="B487" s="91" t="s">
        <v>1018</v>
      </c>
      <c r="C487" s="92"/>
      <c r="D487" s="92"/>
    </row>
    <row r="488" spans="1:8" x14ac:dyDescent="0.2">
      <c r="A488" s="90" t="s">
        <v>767</v>
      </c>
      <c r="B488" s="91" t="s">
        <v>1019</v>
      </c>
      <c r="C488" s="92"/>
      <c r="D488" s="92"/>
    </row>
    <row r="489" spans="1:8" x14ac:dyDescent="0.2">
      <c r="A489" s="90" t="s">
        <v>1020</v>
      </c>
      <c r="B489" s="91" t="s">
        <v>1021</v>
      </c>
      <c r="C489" s="92"/>
      <c r="D489" s="92"/>
    </row>
    <row r="490" spans="1:8" x14ac:dyDescent="0.2">
      <c r="A490" s="90" t="s">
        <v>78</v>
      </c>
      <c r="B490" s="91" t="s">
        <v>1022</v>
      </c>
      <c r="C490" s="92"/>
      <c r="D490" s="92"/>
    </row>
    <row r="491" spans="1:8" s="63" customFormat="1" x14ac:dyDescent="0.2">
      <c r="A491" s="66" t="s">
        <v>84</v>
      </c>
      <c r="B491" s="66" t="s">
        <v>773</v>
      </c>
      <c r="C491" s="92"/>
      <c r="D491" s="92"/>
      <c r="E491" s="48"/>
      <c r="F491" s="49"/>
      <c r="G491" s="49"/>
      <c r="H491" s="49"/>
    </row>
    <row r="492" spans="1:8" x14ac:dyDescent="0.2">
      <c r="A492" s="67" t="s">
        <v>86</v>
      </c>
      <c r="B492" s="95">
        <v>26</v>
      </c>
      <c r="C492" s="100" t="s">
        <v>87</v>
      </c>
      <c r="D492" s="96"/>
    </row>
    <row r="493" spans="1:8" x14ac:dyDescent="0.2">
      <c r="B493" s="101"/>
      <c r="C493" s="70" t="s">
        <v>1023</v>
      </c>
      <c r="D493" s="71">
        <f>(B492*D492)</f>
        <v>0</v>
      </c>
    </row>
    <row r="494" spans="1:8" s="63" customFormat="1" x14ac:dyDescent="0.2">
      <c r="A494" s="48"/>
      <c r="B494" s="48"/>
      <c r="C494" s="48"/>
      <c r="D494" s="48"/>
      <c r="E494" s="48"/>
      <c r="F494" s="49"/>
      <c r="G494" s="49"/>
      <c r="H494" s="49"/>
    </row>
    <row r="495" spans="1:8" x14ac:dyDescent="0.2">
      <c r="A495" s="55" t="s">
        <v>608</v>
      </c>
      <c r="B495" s="55"/>
      <c r="C495" s="55"/>
      <c r="D495" s="55"/>
    </row>
    <row r="496" spans="1:8" ht="15" x14ac:dyDescent="0.2">
      <c r="A496" s="88" t="s">
        <v>1014</v>
      </c>
      <c r="B496" s="89" t="s">
        <v>756</v>
      </c>
      <c r="C496" s="81" t="s">
        <v>14</v>
      </c>
      <c r="D496" s="62" t="s">
        <v>15</v>
      </c>
    </row>
    <row r="497" spans="1:8" ht="25.5" x14ac:dyDescent="0.2">
      <c r="A497" s="90" t="s">
        <v>740</v>
      </c>
      <c r="B497" s="91" t="s">
        <v>1024</v>
      </c>
      <c r="C497" s="92"/>
      <c r="D497" s="92"/>
    </row>
    <row r="498" spans="1:8" x14ac:dyDescent="0.2">
      <c r="A498" s="90" t="s">
        <v>1016</v>
      </c>
      <c r="B498" s="91" t="s">
        <v>1025</v>
      </c>
      <c r="C498" s="92"/>
      <c r="D498" s="92"/>
    </row>
    <row r="499" spans="1:8" x14ac:dyDescent="0.2">
      <c r="A499" s="90" t="s">
        <v>1026</v>
      </c>
      <c r="B499" s="91" t="s">
        <v>1027</v>
      </c>
      <c r="C499" s="92"/>
      <c r="D499" s="92"/>
    </row>
    <row r="500" spans="1:8" x14ac:dyDescent="0.2">
      <c r="A500" s="90" t="s">
        <v>1020</v>
      </c>
      <c r="B500" s="91" t="s">
        <v>1028</v>
      </c>
      <c r="C500" s="92"/>
      <c r="D500" s="92"/>
    </row>
    <row r="501" spans="1:8" x14ac:dyDescent="0.2">
      <c r="A501" s="90" t="s">
        <v>78</v>
      </c>
      <c r="B501" s="91" t="s">
        <v>1022</v>
      </c>
      <c r="C501" s="92"/>
      <c r="D501" s="92"/>
    </row>
    <row r="502" spans="1:8" x14ac:dyDescent="0.2">
      <c r="A502" s="66" t="s">
        <v>84</v>
      </c>
      <c r="B502" s="66" t="s">
        <v>773</v>
      </c>
      <c r="C502" s="92"/>
      <c r="D502" s="92"/>
    </row>
    <row r="503" spans="1:8" x14ac:dyDescent="0.2">
      <c r="A503" s="67" t="s">
        <v>86</v>
      </c>
      <c r="B503" s="95">
        <v>8</v>
      </c>
      <c r="C503" s="100" t="s">
        <v>87</v>
      </c>
      <c r="D503" s="96"/>
    </row>
    <row r="504" spans="1:8" s="63" customFormat="1" x14ac:dyDescent="0.2">
      <c r="A504" s="48"/>
      <c r="B504" s="101"/>
      <c r="C504" s="70" t="s">
        <v>588</v>
      </c>
      <c r="D504" s="71">
        <f>(B503*D503)</f>
        <v>0</v>
      </c>
      <c r="E504" s="48"/>
      <c r="F504" s="49"/>
      <c r="G504" s="49"/>
      <c r="H504" s="49"/>
    </row>
    <row r="505" spans="1:8" s="63" customFormat="1" x14ac:dyDescent="0.2">
      <c r="A505" s="48"/>
      <c r="B505" s="48"/>
      <c r="C505" s="48"/>
      <c r="D505" s="48"/>
      <c r="E505" s="48"/>
      <c r="F505" s="49"/>
      <c r="G505" s="49"/>
      <c r="H505" s="49"/>
    </row>
    <row r="506" spans="1:8" x14ac:dyDescent="0.2">
      <c r="A506" s="55" t="s">
        <v>620</v>
      </c>
      <c r="B506" s="55"/>
      <c r="C506" s="55"/>
      <c r="D506" s="55"/>
    </row>
    <row r="507" spans="1:8" ht="15" x14ac:dyDescent="0.2">
      <c r="A507" s="88" t="s">
        <v>1014</v>
      </c>
      <c r="B507" s="89" t="s">
        <v>756</v>
      </c>
      <c r="C507" s="81" t="s">
        <v>14</v>
      </c>
      <c r="D507" s="62" t="s">
        <v>15</v>
      </c>
    </row>
    <row r="508" spans="1:8" ht="25.5" x14ac:dyDescent="0.2">
      <c r="A508" s="90" t="s">
        <v>740</v>
      </c>
      <c r="B508" s="122" t="s">
        <v>1029</v>
      </c>
      <c r="C508" s="92"/>
      <c r="D508" s="92"/>
    </row>
    <row r="509" spans="1:8" x14ac:dyDescent="0.2">
      <c r="A509" s="90" t="s">
        <v>1026</v>
      </c>
      <c r="B509" s="91" t="s">
        <v>1030</v>
      </c>
      <c r="C509" s="92"/>
      <c r="D509" s="92"/>
    </row>
    <row r="510" spans="1:8" x14ac:dyDescent="0.2">
      <c r="A510" s="90" t="s">
        <v>1031</v>
      </c>
      <c r="B510" s="91" t="s">
        <v>1032</v>
      </c>
      <c r="C510" s="92"/>
      <c r="D510" s="92"/>
    </row>
    <row r="511" spans="1:8" x14ac:dyDescent="0.2">
      <c r="A511" s="90" t="s">
        <v>1020</v>
      </c>
      <c r="B511" s="91" t="s">
        <v>1033</v>
      </c>
      <c r="C511" s="92"/>
      <c r="D511" s="92"/>
    </row>
    <row r="512" spans="1:8" x14ac:dyDescent="0.2">
      <c r="A512" s="90" t="s">
        <v>78</v>
      </c>
      <c r="B512" s="91" t="s">
        <v>1022</v>
      </c>
      <c r="C512" s="92"/>
      <c r="D512" s="92"/>
    </row>
    <row r="513" spans="1:8" x14ac:dyDescent="0.2">
      <c r="A513" s="66" t="s">
        <v>84</v>
      </c>
      <c r="B513" s="66" t="s">
        <v>773</v>
      </c>
      <c r="C513" s="92"/>
      <c r="D513" s="92"/>
    </row>
    <row r="514" spans="1:8" x14ac:dyDescent="0.2">
      <c r="A514" s="67" t="s">
        <v>86</v>
      </c>
      <c r="B514" s="95">
        <v>6</v>
      </c>
      <c r="C514" s="100" t="s">
        <v>87</v>
      </c>
      <c r="D514" s="96"/>
    </row>
    <row r="515" spans="1:8" x14ac:dyDescent="0.2">
      <c r="B515" s="101"/>
      <c r="C515" s="70" t="s">
        <v>414</v>
      </c>
      <c r="D515" s="71">
        <f>(B514*D514)</f>
        <v>0</v>
      </c>
    </row>
    <row r="516" spans="1:8" s="63" customFormat="1" x14ac:dyDescent="0.2">
      <c r="A516" s="48"/>
      <c r="B516" s="48"/>
      <c r="C516" s="48"/>
      <c r="D516" s="48"/>
      <c r="E516" s="48"/>
      <c r="F516" s="49"/>
      <c r="G516" s="49"/>
      <c r="H516" s="49"/>
    </row>
    <row r="517" spans="1:8" s="57" customFormat="1" x14ac:dyDescent="0.2">
      <c r="A517" s="55" t="s">
        <v>627</v>
      </c>
      <c r="B517" s="55"/>
      <c r="C517" s="55"/>
      <c r="D517" s="55"/>
      <c r="E517" s="48"/>
      <c r="F517" s="49"/>
      <c r="G517" s="49"/>
      <c r="H517" s="49"/>
    </row>
    <row r="518" spans="1:8" s="63" customFormat="1" ht="15" x14ac:dyDescent="0.2">
      <c r="A518" s="88" t="s">
        <v>1014</v>
      </c>
      <c r="B518" s="89" t="s">
        <v>756</v>
      </c>
      <c r="C518" s="81" t="s">
        <v>14</v>
      </c>
      <c r="D518" s="62" t="s">
        <v>15</v>
      </c>
      <c r="E518" s="48"/>
      <c r="F518" s="49"/>
      <c r="G518" s="49"/>
      <c r="H518" s="49"/>
    </row>
    <row r="519" spans="1:8" ht="38.25" x14ac:dyDescent="0.2">
      <c r="A519" s="90" t="s">
        <v>740</v>
      </c>
      <c r="B519" s="91" t="s">
        <v>1034</v>
      </c>
      <c r="C519" s="92"/>
      <c r="D519" s="92"/>
    </row>
    <row r="520" spans="1:8" x14ac:dyDescent="0.2">
      <c r="A520" s="90" t="s">
        <v>765</v>
      </c>
      <c r="B520" s="91" t="s">
        <v>1035</v>
      </c>
      <c r="C520" s="92"/>
      <c r="D520" s="92"/>
    </row>
    <row r="521" spans="1:8" x14ac:dyDescent="0.2">
      <c r="A521" s="90" t="s">
        <v>767</v>
      </c>
      <c r="B521" s="91" t="s">
        <v>1036</v>
      </c>
      <c r="C521" s="92"/>
      <c r="D521" s="92"/>
    </row>
    <row r="522" spans="1:8" x14ac:dyDescent="0.2">
      <c r="A522" s="90" t="s">
        <v>1020</v>
      </c>
      <c r="B522" s="91" t="s">
        <v>1037</v>
      </c>
      <c r="C522" s="92"/>
      <c r="D522" s="92"/>
    </row>
    <row r="523" spans="1:8" x14ac:dyDescent="0.2">
      <c r="A523" s="90" t="s">
        <v>78</v>
      </c>
      <c r="B523" s="91" t="s">
        <v>1022</v>
      </c>
      <c r="C523" s="92"/>
      <c r="D523" s="92"/>
    </row>
    <row r="524" spans="1:8" s="57" customFormat="1" x14ac:dyDescent="0.2">
      <c r="A524" s="66" t="s">
        <v>84</v>
      </c>
      <c r="B524" s="66" t="s">
        <v>773</v>
      </c>
      <c r="C524" s="92"/>
      <c r="D524" s="92"/>
      <c r="E524" s="48"/>
      <c r="F524" s="49"/>
      <c r="G524" s="49"/>
      <c r="H524" s="49"/>
    </row>
    <row r="525" spans="1:8" s="63" customFormat="1" x14ac:dyDescent="0.2">
      <c r="A525" s="67" t="s">
        <v>86</v>
      </c>
      <c r="B525" s="95">
        <v>1</v>
      </c>
      <c r="C525" s="100" t="s">
        <v>87</v>
      </c>
      <c r="D525" s="96"/>
      <c r="E525" s="48"/>
      <c r="F525" s="49"/>
      <c r="G525" s="49"/>
      <c r="H525" s="49"/>
    </row>
    <row r="526" spans="1:8" x14ac:dyDescent="0.2">
      <c r="B526" s="101"/>
      <c r="C526" s="70" t="s">
        <v>87</v>
      </c>
      <c r="D526" s="71">
        <f>(B525*D525)</f>
        <v>0</v>
      </c>
    </row>
    <row r="527" spans="1:8" s="63" customFormat="1" x14ac:dyDescent="0.2">
      <c r="A527" s="48"/>
      <c r="B527" s="48"/>
      <c r="C527" s="48"/>
      <c r="D527" s="48"/>
      <c r="E527" s="48"/>
      <c r="F527" s="49"/>
      <c r="G527" s="49"/>
      <c r="H527" s="49"/>
    </row>
    <row r="528" spans="1:8" x14ac:dyDescent="0.2">
      <c r="A528" s="55" t="s">
        <v>633</v>
      </c>
      <c r="B528" s="55"/>
      <c r="C528" s="55"/>
      <c r="D528" s="55"/>
    </row>
    <row r="529" spans="1:8" ht="15" x14ac:dyDescent="0.2">
      <c r="A529" s="88" t="s">
        <v>1038</v>
      </c>
      <c r="B529" s="89" t="s">
        <v>756</v>
      </c>
      <c r="C529" s="81" t="s">
        <v>14</v>
      </c>
      <c r="D529" s="62" t="s">
        <v>15</v>
      </c>
    </row>
    <row r="530" spans="1:8" x14ac:dyDescent="0.2">
      <c r="A530" s="90" t="s">
        <v>740</v>
      </c>
      <c r="B530" s="122" t="s">
        <v>1039</v>
      </c>
      <c r="C530" s="92"/>
      <c r="D530" s="92"/>
    </row>
    <row r="531" spans="1:8" x14ac:dyDescent="0.2">
      <c r="A531" s="90" t="s">
        <v>1040</v>
      </c>
      <c r="B531" s="91" t="s">
        <v>1041</v>
      </c>
      <c r="C531" s="92"/>
      <c r="D531" s="92"/>
    </row>
    <row r="532" spans="1:8" x14ac:dyDescent="0.2">
      <c r="A532" s="90" t="s">
        <v>78</v>
      </c>
      <c r="B532" s="91" t="s">
        <v>1022</v>
      </c>
      <c r="C532" s="92"/>
      <c r="D532" s="92"/>
    </row>
    <row r="533" spans="1:8" x14ac:dyDescent="0.2">
      <c r="A533" s="66" t="s">
        <v>84</v>
      </c>
      <c r="B533" s="66" t="s">
        <v>773</v>
      </c>
      <c r="C533" s="92"/>
      <c r="D533" s="92"/>
    </row>
    <row r="534" spans="1:8" x14ac:dyDescent="0.2">
      <c r="A534" s="67" t="s">
        <v>86</v>
      </c>
      <c r="B534" s="95">
        <v>6</v>
      </c>
      <c r="C534" s="100" t="s">
        <v>87</v>
      </c>
      <c r="D534" s="96"/>
    </row>
    <row r="535" spans="1:8" s="57" customFormat="1" x14ac:dyDescent="0.2">
      <c r="A535" s="48"/>
      <c r="B535" s="101"/>
      <c r="C535" s="70" t="s">
        <v>414</v>
      </c>
      <c r="D535" s="71">
        <f>(B534*D534)</f>
        <v>0</v>
      </c>
      <c r="E535" s="48"/>
      <c r="F535" s="49"/>
      <c r="G535" s="49"/>
      <c r="H535" s="49"/>
    </row>
    <row r="536" spans="1:8" s="63" customFormat="1" x14ac:dyDescent="0.2">
      <c r="A536" s="48"/>
      <c r="B536" s="48"/>
      <c r="C536" s="48"/>
      <c r="D536" s="48"/>
      <c r="E536" s="48"/>
      <c r="F536" s="49"/>
      <c r="G536" s="49"/>
      <c r="H536" s="49"/>
    </row>
    <row r="537" spans="1:8" x14ac:dyDescent="0.2">
      <c r="A537" s="55" t="s">
        <v>637</v>
      </c>
      <c r="B537" s="55"/>
      <c r="C537" s="55"/>
      <c r="D537" s="55"/>
    </row>
    <row r="538" spans="1:8" ht="15" x14ac:dyDescent="0.2">
      <c r="A538" s="88" t="s">
        <v>1042</v>
      </c>
      <c r="B538" s="89" t="s">
        <v>756</v>
      </c>
      <c r="C538" s="81" t="s">
        <v>14</v>
      </c>
      <c r="D538" s="62" t="s">
        <v>15</v>
      </c>
    </row>
    <row r="539" spans="1:8" ht="25.5" x14ac:dyDescent="0.2">
      <c r="A539" s="90" t="s">
        <v>740</v>
      </c>
      <c r="B539" s="91" t="s">
        <v>1043</v>
      </c>
      <c r="C539" s="92"/>
      <c r="D539" s="92"/>
    </row>
    <row r="540" spans="1:8" ht="25.5" x14ac:dyDescent="0.2">
      <c r="A540" s="90" t="s">
        <v>78</v>
      </c>
      <c r="B540" s="91" t="s">
        <v>1044</v>
      </c>
      <c r="C540" s="92"/>
      <c r="D540" s="92"/>
    </row>
    <row r="541" spans="1:8" x14ac:dyDescent="0.2">
      <c r="A541" s="90" t="s">
        <v>109</v>
      </c>
      <c r="B541" s="91" t="s">
        <v>1045</v>
      </c>
      <c r="C541" s="92"/>
      <c r="D541" s="92"/>
    </row>
    <row r="542" spans="1:8" s="63" customFormat="1" x14ac:dyDescent="0.2">
      <c r="A542" s="66" t="s">
        <v>84</v>
      </c>
      <c r="B542" s="66" t="s">
        <v>322</v>
      </c>
      <c r="C542" s="92"/>
      <c r="D542" s="92"/>
      <c r="E542" s="48"/>
      <c r="F542" s="49"/>
      <c r="G542" s="49"/>
      <c r="H542" s="49"/>
    </row>
    <row r="543" spans="1:8" x14ac:dyDescent="0.2">
      <c r="A543" s="67" t="s">
        <v>86</v>
      </c>
      <c r="B543" s="95">
        <v>2</v>
      </c>
      <c r="C543" s="100" t="s">
        <v>87</v>
      </c>
      <c r="D543" s="96"/>
    </row>
    <row r="544" spans="1:8" x14ac:dyDescent="0.2">
      <c r="B544" s="101"/>
      <c r="C544" s="70" t="s">
        <v>93</v>
      </c>
      <c r="D544" s="71">
        <f>(B543*D543)</f>
        <v>0</v>
      </c>
    </row>
    <row r="545" spans="1:8" s="63" customFormat="1" x14ac:dyDescent="0.2">
      <c r="A545" s="48"/>
      <c r="B545" s="48"/>
      <c r="C545" s="48"/>
      <c r="D545" s="48"/>
      <c r="E545" s="48"/>
      <c r="F545" s="49"/>
      <c r="G545" s="49"/>
      <c r="H545" s="49"/>
    </row>
    <row r="546" spans="1:8" x14ac:dyDescent="0.2">
      <c r="A546" s="55" t="s">
        <v>642</v>
      </c>
      <c r="B546" s="55"/>
      <c r="C546" s="55"/>
      <c r="D546" s="55"/>
    </row>
    <row r="547" spans="1:8" ht="15" x14ac:dyDescent="0.2">
      <c r="A547" s="88" t="s">
        <v>1046</v>
      </c>
      <c r="B547" s="89" t="s">
        <v>756</v>
      </c>
      <c r="C547" s="81" t="s">
        <v>14</v>
      </c>
      <c r="D547" s="62" t="s">
        <v>15</v>
      </c>
    </row>
    <row r="548" spans="1:8" x14ac:dyDescent="0.2">
      <c r="A548" s="90" t="s">
        <v>740</v>
      </c>
      <c r="B548" s="91" t="s">
        <v>1047</v>
      </c>
      <c r="C548" s="92"/>
      <c r="D548" s="92"/>
    </row>
    <row r="549" spans="1:8" ht="25.5" x14ac:dyDescent="0.2">
      <c r="A549" s="90" t="s">
        <v>903</v>
      </c>
      <c r="B549" s="91" t="s">
        <v>1048</v>
      </c>
      <c r="C549" s="92"/>
      <c r="D549" s="92"/>
    </row>
    <row r="550" spans="1:8" x14ac:dyDescent="0.2">
      <c r="A550" s="90" t="s">
        <v>265</v>
      </c>
      <c r="B550" s="91" t="s">
        <v>1049</v>
      </c>
      <c r="C550" s="92"/>
      <c r="D550" s="92"/>
    </row>
    <row r="551" spans="1:8" ht="25.5" x14ac:dyDescent="0.2">
      <c r="A551" s="90" t="s">
        <v>1050</v>
      </c>
      <c r="B551" s="91" t="s">
        <v>1051</v>
      </c>
      <c r="C551" s="92"/>
      <c r="D551" s="92"/>
    </row>
    <row r="552" spans="1:8" x14ac:dyDescent="0.2">
      <c r="A552" s="90" t="s">
        <v>1052</v>
      </c>
      <c r="B552" s="91" t="s">
        <v>1053</v>
      </c>
      <c r="C552" s="92"/>
      <c r="D552" s="92"/>
    </row>
    <row r="553" spans="1:8" x14ac:dyDescent="0.2">
      <c r="A553" s="90" t="s">
        <v>97</v>
      </c>
      <c r="B553" s="91" t="s">
        <v>1054</v>
      </c>
      <c r="C553" s="92"/>
      <c r="D553" s="92"/>
    </row>
    <row r="554" spans="1:8" x14ac:dyDescent="0.2">
      <c r="A554" s="90" t="s">
        <v>1055</v>
      </c>
      <c r="B554" s="91" t="s">
        <v>1056</v>
      </c>
      <c r="C554" s="92"/>
      <c r="D554" s="92"/>
    </row>
    <row r="555" spans="1:8" x14ac:dyDescent="0.2">
      <c r="A555" s="90" t="s">
        <v>1057</v>
      </c>
      <c r="B555" s="122" t="s">
        <v>1058</v>
      </c>
      <c r="C555" s="92"/>
      <c r="D555" s="92"/>
    </row>
    <row r="556" spans="1:8" x14ac:dyDescent="0.2">
      <c r="A556" s="90" t="s">
        <v>789</v>
      </c>
      <c r="B556" s="91" t="s">
        <v>1059</v>
      </c>
      <c r="C556" s="92"/>
      <c r="D556" s="92"/>
    </row>
    <row r="557" spans="1:8" x14ac:dyDescent="0.2">
      <c r="A557" s="90" t="s">
        <v>763</v>
      </c>
      <c r="B557" s="91" t="s">
        <v>1060</v>
      </c>
      <c r="C557" s="92"/>
      <c r="D557" s="92"/>
    </row>
    <row r="558" spans="1:8" x14ac:dyDescent="0.2">
      <c r="A558" s="90" t="s">
        <v>109</v>
      </c>
      <c r="B558" s="94" t="s">
        <v>1061</v>
      </c>
      <c r="C558" s="92"/>
      <c r="D558" s="92"/>
    </row>
    <row r="559" spans="1:8" x14ac:dyDescent="0.2">
      <c r="A559" s="66" t="s">
        <v>84</v>
      </c>
      <c r="B559" s="66" t="s">
        <v>773</v>
      </c>
      <c r="C559" s="92"/>
      <c r="D559" s="92"/>
    </row>
    <row r="560" spans="1:8" x14ac:dyDescent="0.2">
      <c r="A560" s="67" t="s">
        <v>86</v>
      </c>
      <c r="B560" s="95">
        <v>6</v>
      </c>
      <c r="C560" s="100" t="s">
        <v>87</v>
      </c>
      <c r="D560" s="96"/>
    </row>
    <row r="561" spans="1:8" s="63" customFormat="1" x14ac:dyDescent="0.2">
      <c r="A561" s="48"/>
      <c r="B561" s="101"/>
      <c r="C561" s="70" t="s">
        <v>414</v>
      </c>
      <c r="D561" s="71">
        <f>(B560*D560)</f>
        <v>0</v>
      </c>
      <c r="E561" s="48"/>
      <c r="F561" s="49"/>
      <c r="G561" s="49"/>
      <c r="H561" s="49"/>
    </row>
    <row r="562" spans="1:8" s="63" customFormat="1" x14ac:dyDescent="0.2">
      <c r="A562" s="48"/>
      <c r="B562" s="48"/>
      <c r="C562" s="48"/>
      <c r="D562" s="48"/>
      <c r="E562" s="48"/>
      <c r="F562" s="49"/>
      <c r="G562" s="49"/>
      <c r="H562" s="49"/>
    </row>
    <row r="563" spans="1:8" x14ac:dyDescent="0.2">
      <c r="A563" s="55" t="s">
        <v>645</v>
      </c>
      <c r="B563" s="55"/>
      <c r="C563" s="55"/>
      <c r="D563" s="55"/>
    </row>
    <row r="564" spans="1:8" ht="15" x14ac:dyDescent="0.2">
      <c r="A564" s="88" t="s">
        <v>1062</v>
      </c>
      <c r="B564" s="89" t="s">
        <v>756</v>
      </c>
      <c r="C564" s="81" t="s">
        <v>14</v>
      </c>
      <c r="D564" s="62" t="s">
        <v>15</v>
      </c>
    </row>
    <row r="565" spans="1:8" x14ac:dyDescent="0.2">
      <c r="A565" s="90" t="s">
        <v>740</v>
      </c>
      <c r="B565" s="91" t="s">
        <v>1063</v>
      </c>
      <c r="C565" s="92"/>
      <c r="D565" s="92"/>
    </row>
    <row r="566" spans="1:8" x14ac:dyDescent="0.2">
      <c r="A566" s="90" t="s">
        <v>78</v>
      </c>
      <c r="B566" s="91" t="s">
        <v>1064</v>
      </c>
      <c r="C566" s="92"/>
      <c r="D566" s="92"/>
    </row>
    <row r="567" spans="1:8" x14ac:dyDescent="0.2">
      <c r="A567" s="90" t="s">
        <v>109</v>
      </c>
      <c r="B567" s="91" t="s">
        <v>1065</v>
      </c>
      <c r="C567" s="92"/>
      <c r="D567" s="92"/>
    </row>
    <row r="568" spans="1:8" x14ac:dyDescent="0.2">
      <c r="A568" s="66" t="s">
        <v>84</v>
      </c>
      <c r="B568" s="66" t="s">
        <v>773</v>
      </c>
      <c r="C568" s="92"/>
      <c r="D568" s="92"/>
    </row>
    <row r="569" spans="1:8" x14ac:dyDescent="0.2">
      <c r="A569" s="67" t="s">
        <v>86</v>
      </c>
      <c r="B569" s="95">
        <v>4</v>
      </c>
      <c r="C569" s="100" t="s">
        <v>87</v>
      </c>
      <c r="D569" s="96"/>
    </row>
    <row r="570" spans="1:8" x14ac:dyDescent="0.2">
      <c r="B570" s="101"/>
      <c r="C570" s="70" t="s">
        <v>193</v>
      </c>
      <c r="D570" s="71">
        <f>(B569*D569)</f>
        <v>0</v>
      </c>
    </row>
    <row r="571" spans="1:8" s="63" customFormat="1" x14ac:dyDescent="0.2">
      <c r="A571" s="48"/>
      <c r="B571" s="48"/>
      <c r="C571" s="48"/>
      <c r="D571" s="48"/>
      <c r="E571" s="48"/>
      <c r="F571" s="49"/>
      <c r="G571" s="49"/>
      <c r="H571" s="49"/>
    </row>
    <row r="572" spans="1:8" x14ac:dyDescent="0.2">
      <c r="A572" s="55" t="s">
        <v>648</v>
      </c>
      <c r="B572" s="55"/>
      <c r="C572" s="55"/>
      <c r="D572" s="55"/>
    </row>
    <row r="573" spans="1:8" ht="15" x14ac:dyDescent="0.2">
      <c r="A573" s="88" t="s">
        <v>1066</v>
      </c>
      <c r="B573" s="89" t="s">
        <v>756</v>
      </c>
      <c r="C573" s="81" t="s">
        <v>14</v>
      </c>
      <c r="D573" s="62" t="s">
        <v>15</v>
      </c>
    </row>
    <row r="574" spans="1:8" x14ac:dyDescent="0.2">
      <c r="A574" s="90" t="s">
        <v>740</v>
      </c>
      <c r="B574" s="91" t="s">
        <v>1067</v>
      </c>
      <c r="C574" s="92"/>
      <c r="D574" s="92"/>
    </row>
    <row r="575" spans="1:8" x14ac:dyDescent="0.2">
      <c r="A575" s="90" t="s">
        <v>742</v>
      </c>
      <c r="B575" s="91" t="s">
        <v>1068</v>
      </c>
      <c r="C575" s="92"/>
      <c r="D575" s="92"/>
    </row>
    <row r="576" spans="1:8" x14ac:dyDescent="0.2">
      <c r="A576" s="90" t="s">
        <v>1069</v>
      </c>
      <c r="B576" s="94" t="s">
        <v>1070</v>
      </c>
      <c r="C576" s="92"/>
      <c r="D576" s="92"/>
    </row>
    <row r="577" spans="1:4" x14ac:dyDescent="0.2">
      <c r="A577" s="66" t="s">
        <v>84</v>
      </c>
      <c r="B577" s="66" t="s">
        <v>773</v>
      </c>
      <c r="C577" s="92"/>
      <c r="D577" s="92"/>
    </row>
    <row r="578" spans="1:4" x14ac:dyDescent="0.2">
      <c r="A578" s="67" t="s">
        <v>86</v>
      </c>
      <c r="B578" s="95">
        <v>2</v>
      </c>
      <c r="C578" s="100" t="s">
        <v>87</v>
      </c>
      <c r="D578" s="96"/>
    </row>
    <row r="579" spans="1:4" x14ac:dyDescent="0.2">
      <c r="B579" s="101"/>
      <c r="C579" s="70" t="s">
        <v>93</v>
      </c>
      <c r="D579" s="71">
        <f>(B578*D578)</f>
        <v>0</v>
      </c>
    </row>
    <row r="580" spans="1:4" x14ac:dyDescent="0.2">
      <c r="A580" s="76"/>
      <c r="B580" s="76"/>
      <c r="C580" s="77"/>
      <c r="D580" s="78"/>
    </row>
    <row r="581" spans="1:4" x14ac:dyDescent="0.2">
      <c r="A581" s="55" t="s">
        <v>651</v>
      </c>
      <c r="B581" s="55"/>
      <c r="C581" s="55"/>
      <c r="D581" s="55"/>
    </row>
    <row r="582" spans="1:4" ht="15" x14ac:dyDescent="0.2">
      <c r="A582" s="88" t="s">
        <v>1071</v>
      </c>
      <c r="B582" s="89" t="s">
        <v>756</v>
      </c>
      <c r="C582" s="81" t="s">
        <v>14</v>
      </c>
      <c r="D582" s="62" t="s">
        <v>15</v>
      </c>
    </row>
    <row r="583" spans="1:4" ht="38.25" x14ac:dyDescent="0.2">
      <c r="A583" s="90" t="s">
        <v>740</v>
      </c>
      <c r="B583" s="91" t="s">
        <v>1072</v>
      </c>
      <c r="C583" s="92"/>
      <c r="D583" s="92"/>
    </row>
    <row r="584" spans="1:4" ht="38.25" x14ac:dyDescent="0.2">
      <c r="A584" s="90" t="s">
        <v>914</v>
      </c>
      <c r="B584" s="91" t="s">
        <v>1073</v>
      </c>
      <c r="C584" s="92"/>
      <c r="D584" s="92"/>
    </row>
    <row r="585" spans="1:4" ht="25.5" x14ac:dyDescent="0.2">
      <c r="A585" s="90" t="s">
        <v>748</v>
      </c>
      <c r="B585" s="91" t="s">
        <v>1074</v>
      </c>
      <c r="C585" s="92"/>
      <c r="D585" s="92"/>
    </row>
    <row r="586" spans="1:4" x14ac:dyDescent="0.2">
      <c r="A586" s="90" t="s">
        <v>32</v>
      </c>
      <c r="B586" s="91" t="s">
        <v>1075</v>
      </c>
      <c r="C586" s="92"/>
      <c r="D586" s="92"/>
    </row>
    <row r="587" spans="1:4" x14ac:dyDescent="0.2">
      <c r="A587" s="90" t="s">
        <v>97</v>
      </c>
      <c r="B587" s="91" t="s">
        <v>1076</v>
      </c>
      <c r="C587" s="92"/>
      <c r="D587" s="92"/>
    </row>
    <row r="588" spans="1:4" x14ac:dyDescent="0.2">
      <c r="A588" s="90" t="s">
        <v>1077</v>
      </c>
      <c r="B588" s="91" t="s">
        <v>1078</v>
      </c>
      <c r="C588" s="92"/>
      <c r="D588" s="92"/>
    </row>
    <row r="589" spans="1:4" x14ac:dyDescent="0.2">
      <c r="A589" s="90" t="s">
        <v>1079</v>
      </c>
      <c r="B589" s="91" t="s">
        <v>1080</v>
      </c>
      <c r="C589" s="92"/>
      <c r="D589" s="92"/>
    </row>
    <row r="590" spans="1:4" x14ac:dyDescent="0.2">
      <c r="A590" s="90" t="s">
        <v>1057</v>
      </c>
      <c r="B590" s="91" t="s">
        <v>1081</v>
      </c>
      <c r="C590" s="92"/>
      <c r="D590" s="92"/>
    </row>
    <row r="591" spans="1:4" x14ac:dyDescent="0.2">
      <c r="A591" s="90" t="s">
        <v>1082</v>
      </c>
      <c r="B591" s="91" t="s">
        <v>1083</v>
      </c>
      <c r="C591" s="92"/>
      <c r="D591" s="92"/>
    </row>
    <row r="592" spans="1:4" x14ac:dyDescent="0.2">
      <c r="A592" s="90" t="s">
        <v>1084</v>
      </c>
      <c r="B592" s="91" t="s">
        <v>1085</v>
      </c>
      <c r="C592" s="92"/>
      <c r="D592" s="92"/>
    </row>
    <row r="593" spans="1:4" x14ac:dyDescent="0.2">
      <c r="A593" s="66" t="s">
        <v>84</v>
      </c>
      <c r="B593" s="66" t="s">
        <v>773</v>
      </c>
      <c r="C593" s="92"/>
      <c r="D593" s="92"/>
    </row>
    <row r="594" spans="1:4" x14ac:dyDescent="0.2">
      <c r="A594" s="67" t="s">
        <v>86</v>
      </c>
      <c r="B594" s="95">
        <v>6</v>
      </c>
      <c r="C594" s="100" t="s">
        <v>87</v>
      </c>
      <c r="D594" s="96"/>
    </row>
    <row r="595" spans="1:4" x14ac:dyDescent="0.2">
      <c r="B595" s="101"/>
      <c r="C595" s="70" t="s">
        <v>414</v>
      </c>
      <c r="D595" s="71">
        <f>(B594*D594)</f>
        <v>0</v>
      </c>
    </row>
    <row r="596" spans="1:4" x14ac:dyDescent="0.2">
      <c r="A596" s="76"/>
      <c r="B596" s="76"/>
      <c r="C596" s="77"/>
      <c r="D596" s="78"/>
    </row>
    <row r="597" spans="1:4" x14ac:dyDescent="0.2">
      <c r="A597" s="55" t="s">
        <v>659</v>
      </c>
      <c r="B597" s="55"/>
      <c r="C597" s="55"/>
      <c r="D597" s="55"/>
    </row>
    <row r="598" spans="1:4" ht="15" x14ac:dyDescent="0.2">
      <c r="A598" s="88" t="s">
        <v>1071</v>
      </c>
      <c r="B598" s="89" t="s">
        <v>756</v>
      </c>
      <c r="C598" s="81" t="s">
        <v>14</v>
      </c>
      <c r="D598" s="62" t="s">
        <v>15</v>
      </c>
    </row>
    <row r="599" spans="1:4" x14ac:dyDescent="0.2">
      <c r="A599" s="90" t="s">
        <v>740</v>
      </c>
      <c r="B599" s="91" t="s">
        <v>1086</v>
      </c>
      <c r="C599" s="92"/>
      <c r="D599" s="92"/>
    </row>
    <row r="600" spans="1:4" ht="25.5" x14ac:dyDescent="0.2">
      <c r="A600" s="90" t="s">
        <v>914</v>
      </c>
      <c r="B600" s="91" t="s">
        <v>1087</v>
      </c>
      <c r="C600" s="92"/>
      <c r="D600" s="92"/>
    </row>
    <row r="601" spans="1:4" x14ac:dyDescent="0.2">
      <c r="A601" s="90" t="s">
        <v>32</v>
      </c>
      <c r="B601" s="94" t="s">
        <v>1088</v>
      </c>
      <c r="C601" s="92"/>
      <c r="D601" s="92"/>
    </row>
    <row r="602" spans="1:4" ht="25.5" x14ac:dyDescent="0.2">
      <c r="A602" s="90" t="s">
        <v>286</v>
      </c>
      <c r="B602" s="94" t="s">
        <v>1089</v>
      </c>
      <c r="C602" s="92"/>
      <c r="D602" s="92"/>
    </row>
    <row r="603" spans="1:4" ht="25.5" x14ac:dyDescent="0.2">
      <c r="A603" s="90" t="s">
        <v>1090</v>
      </c>
      <c r="B603" s="94" t="s">
        <v>1091</v>
      </c>
      <c r="C603" s="92"/>
      <c r="D603" s="92"/>
    </row>
    <row r="604" spans="1:4" x14ac:dyDescent="0.2">
      <c r="A604" s="90" t="s">
        <v>1092</v>
      </c>
      <c r="B604" s="94" t="s">
        <v>1093</v>
      </c>
      <c r="C604" s="92"/>
      <c r="D604" s="92"/>
    </row>
    <row r="605" spans="1:4" ht="76.5" x14ac:dyDescent="0.2">
      <c r="A605" s="90" t="s">
        <v>1094</v>
      </c>
      <c r="B605" s="94" t="s">
        <v>1095</v>
      </c>
      <c r="C605" s="92"/>
      <c r="D605" s="92"/>
    </row>
    <row r="606" spans="1:4" x14ac:dyDescent="0.2">
      <c r="A606" s="90" t="s">
        <v>109</v>
      </c>
      <c r="B606" s="94" t="s">
        <v>1096</v>
      </c>
      <c r="C606" s="92"/>
      <c r="D606" s="92"/>
    </row>
    <row r="607" spans="1:4" x14ac:dyDescent="0.2">
      <c r="A607" s="90" t="s">
        <v>857</v>
      </c>
      <c r="B607" s="94" t="s">
        <v>1097</v>
      </c>
      <c r="C607" s="92"/>
      <c r="D607" s="92"/>
    </row>
    <row r="608" spans="1:4" x14ac:dyDescent="0.2">
      <c r="A608" s="66" t="s">
        <v>84</v>
      </c>
      <c r="B608" s="66" t="s">
        <v>773</v>
      </c>
      <c r="C608" s="92"/>
      <c r="D608" s="92"/>
    </row>
    <row r="609" spans="1:4" x14ac:dyDescent="0.2">
      <c r="A609" s="67" t="s">
        <v>86</v>
      </c>
      <c r="B609" s="95">
        <v>1</v>
      </c>
      <c r="C609" s="100" t="s">
        <v>87</v>
      </c>
      <c r="D609" s="96"/>
    </row>
    <row r="610" spans="1:4" x14ac:dyDescent="0.2">
      <c r="B610" s="101"/>
      <c r="C610" s="70" t="s">
        <v>87</v>
      </c>
      <c r="D610" s="71">
        <f>(B609*D609)</f>
        <v>0</v>
      </c>
    </row>
    <row r="611" spans="1:4" x14ac:dyDescent="0.2">
      <c r="A611" s="109"/>
      <c r="B611" s="110"/>
      <c r="C611" s="77"/>
      <c r="D611" s="78"/>
    </row>
    <row r="612" spans="1:4" x14ac:dyDescent="0.2">
      <c r="A612" s="55" t="s">
        <v>666</v>
      </c>
      <c r="B612" s="55"/>
      <c r="C612" s="55"/>
      <c r="D612" s="55"/>
    </row>
    <row r="613" spans="1:4" ht="15" x14ac:dyDescent="0.2">
      <c r="A613" s="88" t="s">
        <v>1071</v>
      </c>
      <c r="B613" s="89" t="s">
        <v>756</v>
      </c>
      <c r="C613" s="81" t="s">
        <v>14</v>
      </c>
      <c r="D613" s="62" t="s">
        <v>15</v>
      </c>
    </row>
    <row r="614" spans="1:4" x14ac:dyDescent="0.2">
      <c r="A614" s="90" t="s">
        <v>740</v>
      </c>
      <c r="B614" s="91" t="s">
        <v>1098</v>
      </c>
      <c r="C614" s="92"/>
      <c r="D614" s="92"/>
    </row>
    <row r="615" spans="1:4" x14ac:dyDescent="0.2">
      <c r="A615" s="90" t="s">
        <v>32</v>
      </c>
      <c r="B615" s="91" t="s">
        <v>1099</v>
      </c>
      <c r="C615" s="92"/>
      <c r="D615" s="92"/>
    </row>
    <row r="616" spans="1:4" ht="25.5" x14ac:dyDescent="0.2">
      <c r="A616" s="90" t="s">
        <v>742</v>
      </c>
      <c r="B616" s="94" t="s">
        <v>1100</v>
      </c>
      <c r="C616" s="92"/>
      <c r="D616" s="92"/>
    </row>
    <row r="617" spans="1:4" ht="25.5" x14ac:dyDescent="0.2">
      <c r="A617" s="90" t="s">
        <v>914</v>
      </c>
      <c r="B617" s="94" t="s">
        <v>1101</v>
      </c>
      <c r="C617" s="92"/>
      <c r="D617" s="92"/>
    </row>
    <row r="618" spans="1:4" x14ac:dyDescent="0.2">
      <c r="A618" s="90" t="s">
        <v>156</v>
      </c>
      <c r="B618" s="94" t="s">
        <v>1102</v>
      </c>
      <c r="C618" s="92"/>
      <c r="D618" s="92"/>
    </row>
    <row r="619" spans="1:4" x14ac:dyDescent="0.2">
      <c r="A619" s="90" t="s">
        <v>78</v>
      </c>
      <c r="B619" s="94" t="s">
        <v>1103</v>
      </c>
      <c r="C619" s="92"/>
      <c r="D619" s="92"/>
    </row>
    <row r="620" spans="1:4" x14ac:dyDescent="0.2">
      <c r="A620" s="90" t="s">
        <v>109</v>
      </c>
      <c r="B620" s="94" t="s">
        <v>1104</v>
      </c>
      <c r="C620" s="92"/>
      <c r="D620" s="92"/>
    </row>
    <row r="621" spans="1:4" x14ac:dyDescent="0.2">
      <c r="A621" s="66" t="s">
        <v>84</v>
      </c>
      <c r="B621" s="66" t="s">
        <v>322</v>
      </c>
      <c r="C621" s="92"/>
      <c r="D621" s="92"/>
    </row>
    <row r="622" spans="1:4" x14ac:dyDescent="0.2">
      <c r="A622" s="67" t="s">
        <v>86</v>
      </c>
      <c r="B622" s="95">
        <v>20</v>
      </c>
      <c r="C622" s="100" t="s">
        <v>87</v>
      </c>
      <c r="D622" s="96"/>
    </row>
    <row r="623" spans="1:4" x14ac:dyDescent="0.2">
      <c r="B623" s="101"/>
      <c r="C623" s="70" t="s">
        <v>598</v>
      </c>
      <c r="D623" s="71">
        <f>(B622*D622)</f>
        <v>0</v>
      </c>
    </row>
    <row r="625" spans="1:8" x14ac:dyDescent="0.2">
      <c r="A625" s="55" t="s">
        <v>670</v>
      </c>
      <c r="B625" s="55"/>
      <c r="C625" s="55"/>
      <c r="D625" s="55"/>
    </row>
    <row r="626" spans="1:8" ht="15" x14ac:dyDescent="0.2">
      <c r="A626" s="88" t="s">
        <v>1105</v>
      </c>
      <c r="B626" s="89" t="s">
        <v>756</v>
      </c>
      <c r="C626" s="81" t="s">
        <v>14</v>
      </c>
      <c r="D626" s="62" t="s">
        <v>15</v>
      </c>
    </row>
    <row r="627" spans="1:8" x14ac:dyDescent="0.2">
      <c r="A627" s="90" t="s">
        <v>740</v>
      </c>
      <c r="B627" s="91" t="s">
        <v>1106</v>
      </c>
      <c r="C627" s="92"/>
      <c r="D627" s="92"/>
    </row>
    <row r="628" spans="1:8" x14ac:dyDescent="0.2">
      <c r="A628" s="90" t="s">
        <v>97</v>
      </c>
      <c r="B628" s="94" t="s">
        <v>1107</v>
      </c>
      <c r="C628" s="92"/>
      <c r="D628" s="92"/>
    </row>
    <row r="629" spans="1:8" x14ac:dyDescent="0.2">
      <c r="A629" s="90" t="s">
        <v>786</v>
      </c>
      <c r="B629" s="94" t="s">
        <v>1108</v>
      </c>
      <c r="C629" s="92"/>
      <c r="D629" s="92"/>
    </row>
    <row r="630" spans="1:8" x14ac:dyDescent="0.2">
      <c r="A630" s="90" t="s">
        <v>789</v>
      </c>
      <c r="B630" s="94" t="s">
        <v>1109</v>
      </c>
      <c r="C630" s="92"/>
      <c r="D630" s="92"/>
    </row>
    <row r="631" spans="1:8" x14ac:dyDescent="0.2">
      <c r="A631" s="90" t="s">
        <v>1005</v>
      </c>
      <c r="B631" s="94" t="s">
        <v>1110</v>
      </c>
      <c r="C631" s="92"/>
      <c r="D631" s="92"/>
    </row>
    <row r="632" spans="1:8" x14ac:dyDescent="0.2">
      <c r="A632" s="90" t="s">
        <v>771</v>
      </c>
      <c r="B632" s="94" t="s">
        <v>1111</v>
      </c>
      <c r="C632" s="92"/>
      <c r="D632" s="92"/>
    </row>
    <row r="633" spans="1:8" x14ac:dyDescent="0.2">
      <c r="A633" s="90" t="s">
        <v>857</v>
      </c>
      <c r="B633" s="94" t="s">
        <v>1112</v>
      </c>
      <c r="C633" s="92"/>
      <c r="D633" s="92"/>
    </row>
    <row r="634" spans="1:8" x14ac:dyDescent="0.2">
      <c r="A634" s="66" t="s">
        <v>84</v>
      </c>
      <c r="B634" s="66" t="s">
        <v>322</v>
      </c>
      <c r="C634" s="92"/>
      <c r="D634" s="92"/>
    </row>
    <row r="635" spans="1:8" x14ac:dyDescent="0.2">
      <c r="A635" s="67" t="s">
        <v>86</v>
      </c>
      <c r="B635" s="95">
        <v>10</v>
      </c>
      <c r="C635" s="100" t="s">
        <v>87</v>
      </c>
      <c r="D635" s="96"/>
    </row>
    <row r="636" spans="1:8" x14ac:dyDescent="0.2">
      <c r="B636" s="101"/>
      <c r="C636" s="70" t="s">
        <v>350</v>
      </c>
      <c r="D636" s="71">
        <f>(B635*D635)</f>
        <v>0</v>
      </c>
      <c r="E636" s="93"/>
    </row>
    <row r="638" spans="1:8" s="57" customFormat="1" x14ac:dyDescent="0.2">
      <c r="A638" s="55" t="s">
        <v>674</v>
      </c>
      <c r="B638" s="55"/>
      <c r="C638" s="55"/>
      <c r="D638" s="55"/>
      <c r="E638" s="48"/>
      <c r="F638" s="49"/>
      <c r="G638" s="49"/>
      <c r="H638" s="49"/>
    </row>
    <row r="639" spans="1:8" s="63" customFormat="1" ht="15" x14ac:dyDescent="0.2">
      <c r="A639" s="88" t="s">
        <v>1113</v>
      </c>
      <c r="B639" s="89" t="s">
        <v>756</v>
      </c>
      <c r="C639" s="81" t="s">
        <v>14</v>
      </c>
      <c r="D639" s="62" t="s">
        <v>15</v>
      </c>
      <c r="E639" s="48"/>
      <c r="F639" s="49"/>
      <c r="G639" s="49"/>
      <c r="H639" s="49"/>
    </row>
    <row r="640" spans="1:8" ht="25.5" x14ac:dyDescent="0.2">
      <c r="A640" s="90" t="s">
        <v>740</v>
      </c>
      <c r="B640" s="91" t="s">
        <v>1114</v>
      </c>
      <c r="C640" s="92"/>
      <c r="D640" s="92"/>
    </row>
    <row r="641" spans="1:8" x14ac:dyDescent="0.2">
      <c r="A641" s="90" t="s">
        <v>765</v>
      </c>
      <c r="B641" s="94" t="s">
        <v>1115</v>
      </c>
      <c r="C641" s="92"/>
      <c r="D641" s="92"/>
    </row>
    <row r="642" spans="1:8" x14ac:dyDescent="0.2">
      <c r="A642" s="90" t="s">
        <v>767</v>
      </c>
      <c r="B642" s="94" t="s">
        <v>1116</v>
      </c>
      <c r="C642" s="92"/>
      <c r="D642" s="92"/>
    </row>
    <row r="643" spans="1:8" x14ac:dyDescent="0.2">
      <c r="A643" s="90" t="s">
        <v>1117</v>
      </c>
      <c r="B643" s="94" t="s">
        <v>1118</v>
      </c>
      <c r="C643" s="92"/>
      <c r="D643" s="92"/>
    </row>
    <row r="644" spans="1:8" x14ac:dyDescent="0.2">
      <c r="A644" s="90" t="s">
        <v>763</v>
      </c>
      <c r="B644" s="94" t="s">
        <v>1119</v>
      </c>
      <c r="C644" s="92"/>
      <c r="D644" s="92"/>
    </row>
    <row r="645" spans="1:8" x14ac:dyDescent="0.2">
      <c r="A645" s="90" t="s">
        <v>771</v>
      </c>
      <c r="B645" s="94" t="s">
        <v>1120</v>
      </c>
      <c r="C645" s="92"/>
      <c r="D645" s="92"/>
    </row>
    <row r="646" spans="1:8" s="57" customFormat="1" x14ac:dyDescent="0.2">
      <c r="A646" s="66" t="s">
        <v>84</v>
      </c>
      <c r="B646" s="66" t="s">
        <v>773</v>
      </c>
      <c r="C646" s="92"/>
      <c r="D646" s="92"/>
      <c r="E646" s="48"/>
      <c r="F646" s="49"/>
      <c r="G646" s="49"/>
      <c r="H646" s="49"/>
    </row>
    <row r="647" spans="1:8" s="63" customFormat="1" x14ac:dyDescent="0.2">
      <c r="A647" s="67" t="s">
        <v>86</v>
      </c>
      <c r="B647" s="95">
        <v>2</v>
      </c>
      <c r="C647" s="100" t="s">
        <v>87</v>
      </c>
      <c r="D647" s="96"/>
      <c r="E647" s="48"/>
      <c r="F647" s="49"/>
      <c r="G647" s="49"/>
      <c r="H647" s="49"/>
    </row>
    <row r="648" spans="1:8" x14ac:dyDescent="0.2">
      <c r="B648" s="101"/>
      <c r="C648" s="70" t="s">
        <v>93</v>
      </c>
      <c r="D648" s="71">
        <f>(B647*D647)</f>
        <v>0</v>
      </c>
    </row>
    <row r="649" spans="1:8" s="63" customFormat="1" x14ac:dyDescent="0.2">
      <c r="A649" s="48"/>
      <c r="B649" s="48"/>
      <c r="C649" s="48"/>
      <c r="D649" s="48"/>
      <c r="E649" s="48"/>
      <c r="F649" s="49"/>
      <c r="G649" s="49"/>
      <c r="H649" s="49"/>
    </row>
    <row r="650" spans="1:8" x14ac:dyDescent="0.2">
      <c r="A650" s="55" t="s">
        <v>678</v>
      </c>
      <c r="B650" s="55"/>
      <c r="C650" s="55"/>
      <c r="D650" s="55"/>
    </row>
    <row r="651" spans="1:8" ht="15" x14ac:dyDescent="0.2">
      <c r="A651" s="88" t="s">
        <v>1121</v>
      </c>
      <c r="B651" s="89" t="s">
        <v>756</v>
      </c>
      <c r="C651" s="81" t="s">
        <v>14</v>
      </c>
      <c r="D651" s="62" t="s">
        <v>15</v>
      </c>
    </row>
    <row r="652" spans="1:8" ht="25.5" x14ac:dyDescent="0.2">
      <c r="A652" s="90" t="s">
        <v>740</v>
      </c>
      <c r="B652" s="91" t="s">
        <v>1122</v>
      </c>
      <c r="C652" s="92"/>
      <c r="D652" s="92"/>
    </row>
    <row r="653" spans="1:8" ht="76.5" x14ac:dyDescent="0.2">
      <c r="A653" s="90" t="s">
        <v>742</v>
      </c>
      <c r="B653" s="91" t="s">
        <v>1123</v>
      </c>
      <c r="C653" s="92"/>
      <c r="D653" s="92"/>
    </row>
    <row r="654" spans="1:8" ht="25.5" x14ac:dyDescent="0.2">
      <c r="A654" s="90" t="s">
        <v>131</v>
      </c>
      <c r="B654" s="91" t="s">
        <v>1124</v>
      </c>
      <c r="C654" s="92"/>
      <c r="D654" s="92"/>
    </row>
    <row r="655" spans="1:8" x14ac:dyDescent="0.2">
      <c r="A655" s="90" t="s">
        <v>613</v>
      </c>
      <c r="B655" s="91" t="s">
        <v>1125</v>
      </c>
      <c r="C655" s="92"/>
      <c r="D655" s="92"/>
    </row>
    <row r="656" spans="1:8" x14ac:dyDescent="0.2">
      <c r="A656" s="90" t="s">
        <v>156</v>
      </c>
      <c r="B656" s="91" t="s">
        <v>1126</v>
      </c>
      <c r="C656" s="92"/>
      <c r="D656" s="92"/>
    </row>
    <row r="657" spans="1:8" x14ac:dyDescent="0.2">
      <c r="A657" s="66" t="s">
        <v>84</v>
      </c>
      <c r="B657" s="66" t="s">
        <v>322</v>
      </c>
      <c r="C657" s="92"/>
      <c r="D657" s="92"/>
    </row>
    <row r="658" spans="1:8" x14ac:dyDescent="0.2">
      <c r="A658" s="67" t="s">
        <v>86</v>
      </c>
      <c r="B658" s="95">
        <v>3</v>
      </c>
      <c r="C658" s="100" t="s">
        <v>87</v>
      </c>
      <c r="D658" s="96"/>
    </row>
    <row r="659" spans="1:8" s="57" customFormat="1" x14ac:dyDescent="0.2">
      <c r="A659" s="48"/>
      <c r="B659" s="101"/>
      <c r="C659" s="70" t="s">
        <v>180</v>
      </c>
      <c r="D659" s="71">
        <f>(B658*D658)</f>
        <v>0</v>
      </c>
      <c r="E659" s="48"/>
      <c r="F659" s="49"/>
      <c r="G659" s="49"/>
      <c r="H659" s="49"/>
    </row>
    <row r="660" spans="1:8" s="63" customFormat="1" x14ac:dyDescent="0.2">
      <c r="A660" s="48"/>
      <c r="B660" s="48"/>
      <c r="C660" s="48"/>
      <c r="D660" s="48"/>
      <c r="E660" s="48"/>
      <c r="F660" s="49"/>
      <c r="G660" s="49"/>
      <c r="H660" s="49"/>
    </row>
    <row r="661" spans="1:8" x14ac:dyDescent="0.2">
      <c r="A661" s="55" t="s">
        <v>682</v>
      </c>
      <c r="B661" s="55"/>
      <c r="C661" s="55"/>
      <c r="D661" s="55"/>
    </row>
    <row r="662" spans="1:8" ht="15" x14ac:dyDescent="0.2">
      <c r="A662" s="88" t="s">
        <v>1127</v>
      </c>
      <c r="B662" s="89" t="s">
        <v>756</v>
      </c>
      <c r="C662" s="81" t="s">
        <v>14</v>
      </c>
      <c r="D662" s="62" t="s">
        <v>15</v>
      </c>
    </row>
    <row r="663" spans="1:8" x14ac:dyDescent="0.2">
      <c r="A663" s="90" t="s">
        <v>740</v>
      </c>
      <c r="B663" s="113" t="s">
        <v>1128</v>
      </c>
      <c r="C663" s="92"/>
      <c r="D663" s="92"/>
    </row>
    <row r="664" spans="1:8" ht="25.5" x14ac:dyDescent="0.2">
      <c r="A664" s="90" t="s">
        <v>742</v>
      </c>
      <c r="B664" s="91" t="s">
        <v>1129</v>
      </c>
      <c r="C664" s="92"/>
      <c r="D664" s="92"/>
      <c r="F664" s="79"/>
      <c r="G664" s="79"/>
      <c r="H664" s="79"/>
    </row>
    <row r="665" spans="1:8" x14ac:dyDescent="0.2">
      <c r="A665" s="90" t="s">
        <v>1130</v>
      </c>
      <c r="B665" s="94" t="s">
        <v>1131</v>
      </c>
      <c r="C665" s="92"/>
      <c r="D665" s="92"/>
      <c r="F665" s="79"/>
      <c r="G665" s="79"/>
      <c r="H665" s="79"/>
    </row>
    <row r="666" spans="1:8" s="63" customFormat="1" x14ac:dyDescent="0.2">
      <c r="A666" s="66" t="s">
        <v>84</v>
      </c>
      <c r="B666" s="66" t="s">
        <v>322</v>
      </c>
      <c r="C666" s="92"/>
      <c r="D666" s="92"/>
      <c r="E666" s="48"/>
      <c r="F666" s="79"/>
      <c r="G666" s="79"/>
      <c r="H666" s="79"/>
    </row>
    <row r="667" spans="1:8" x14ac:dyDescent="0.2">
      <c r="A667" s="67" t="s">
        <v>1132</v>
      </c>
      <c r="B667" s="95">
        <v>700</v>
      </c>
      <c r="C667" s="100" t="s">
        <v>87</v>
      </c>
      <c r="D667" s="96"/>
      <c r="F667" s="123"/>
      <c r="G667" s="123"/>
      <c r="H667" s="123"/>
    </row>
    <row r="668" spans="1:8" x14ac:dyDescent="0.2">
      <c r="B668" s="101"/>
      <c r="C668" s="70" t="s">
        <v>1133</v>
      </c>
      <c r="D668" s="71">
        <f>(B667*D667)</f>
        <v>0</v>
      </c>
      <c r="E668" s="52"/>
      <c r="F668" s="123"/>
      <c r="G668" s="123"/>
      <c r="H668" s="123"/>
    </row>
    <row r="669" spans="1:8" s="63" customFormat="1" x14ac:dyDescent="0.2">
      <c r="A669" s="48"/>
      <c r="B669" s="48"/>
      <c r="C669" s="48"/>
      <c r="D669" s="48"/>
      <c r="E669" s="76"/>
      <c r="F669" s="79"/>
      <c r="G669" s="79"/>
      <c r="H669" s="79"/>
    </row>
    <row r="670" spans="1:8" x14ac:dyDescent="0.2">
      <c r="A670" s="55" t="s">
        <v>689</v>
      </c>
      <c r="B670" s="55"/>
      <c r="C670" s="55"/>
      <c r="D670" s="55"/>
      <c r="E670" s="76"/>
      <c r="F670" s="79"/>
      <c r="G670" s="79"/>
      <c r="H670" s="79"/>
    </row>
    <row r="671" spans="1:8" ht="25.5" x14ac:dyDescent="0.2">
      <c r="A671" s="59" t="s">
        <v>1134</v>
      </c>
      <c r="B671" s="60" t="s">
        <v>311</v>
      </c>
      <c r="C671" s="81" t="s">
        <v>14</v>
      </c>
      <c r="D671" s="62" t="s">
        <v>15</v>
      </c>
      <c r="E671" s="124"/>
      <c r="F671" s="79"/>
      <c r="G671" s="79"/>
      <c r="H671" s="79"/>
    </row>
    <row r="672" spans="1:8" ht="25.5" x14ac:dyDescent="0.2">
      <c r="A672" s="64" t="s">
        <v>740</v>
      </c>
      <c r="B672" s="65" t="s">
        <v>1135</v>
      </c>
      <c r="C672" s="92"/>
      <c r="D672" s="92"/>
      <c r="E672" s="125"/>
      <c r="F672" s="126"/>
      <c r="G672" s="126"/>
      <c r="H672" s="127"/>
    </row>
    <row r="673" spans="1:8" x14ac:dyDescent="0.2">
      <c r="A673" s="64" t="s">
        <v>986</v>
      </c>
      <c r="B673" s="65" t="s">
        <v>1136</v>
      </c>
      <c r="C673" s="92"/>
      <c r="D673" s="92"/>
      <c r="E673" s="125"/>
      <c r="F673" s="126"/>
      <c r="G673" s="126"/>
      <c r="H673" s="127"/>
    </row>
    <row r="674" spans="1:8" x14ac:dyDescent="0.2">
      <c r="A674" s="64" t="s">
        <v>97</v>
      </c>
      <c r="B674" s="65" t="s">
        <v>1137</v>
      </c>
      <c r="C674" s="92"/>
      <c r="D674" s="92"/>
      <c r="E674" s="125"/>
      <c r="F674" s="126"/>
      <c r="G674" s="126"/>
      <c r="H674" s="127"/>
    </row>
    <row r="675" spans="1:8" x14ac:dyDescent="0.2">
      <c r="A675" s="64" t="s">
        <v>950</v>
      </c>
      <c r="B675" s="65" t="s">
        <v>382</v>
      </c>
      <c r="C675" s="92"/>
      <c r="D675" s="92"/>
      <c r="E675" s="125"/>
      <c r="F675" s="126"/>
      <c r="G675" s="126"/>
      <c r="H675" s="127"/>
    </row>
    <row r="676" spans="1:8" x14ac:dyDescent="0.2">
      <c r="A676" s="64" t="s">
        <v>742</v>
      </c>
      <c r="B676" s="65" t="s">
        <v>1138</v>
      </c>
      <c r="C676" s="92"/>
      <c r="D676" s="92"/>
      <c r="E676" s="125"/>
      <c r="F676" s="126"/>
      <c r="G676" s="126"/>
      <c r="H676" s="127"/>
    </row>
    <row r="677" spans="1:8" ht="25.5" x14ac:dyDescent="0.2">
      <c r="A677" s="64" t="s">
        <v>119</v>
      </c>
      <c r="B677" s="65" t="s">
        <v>1139</v>
      </c>
      <c r="C677" s="92"/>
      <c r="D677" s="92"/>
      <c r="E677" s="125"/>
      <c r="F677" s="126"/>
      <c r="G677" s="126"/>
      <c r="H677" s="127"/>
    </row>
    <row r="678" spans="1:8" ht="38.25" x14ac:dyDescent="0.2">
      <c r="A678" s="64" t="s">
        <v>841</v>
      </c>
      <c r="B678" s="65" t="s">
        <v>1140</v>
      </c>
      <c r="C678" s="92"/>
      <c r="D678" s="92"/>
      <c r="E678" s="125"/>
      <c r="F678" s="126"/>
      <c r="G678" s="126"/>
      <c r="H678" s="127"/>
    </row>
    <row r="679" spans="1:8" x14ac:dyDescent="0.2">
      <c r="A679" s="66" t="s">
        <v>84</v>
      </c>
      <c r="B679" s="66" t="s">
        <v>773</v>
      </c>
      <c r="C679" s="92"/>
      <c r="D679" s="92"/>
      <c r="E679" s="76"/>
      <c r="F679" s="79"/>
      <c r="G679" s="79"/>
      <c r="H679" s="79"/>
    </row>
    <row r="680" spans="1:8" x14ac:dyDescent="0.2">
      <c r="A680" s="67" t="s">
        <v>86</v>
      </c>
      <c r="B680" s="95">
        <v>1</v>
      </c>
      <c r="C680" s="100" t="s">
        <v>87</v>
      </c>
      <c r="D680" s="96"/>
    </row>
    <row r="681" spans="1:8" s="63" customFormat="1" x14ac:dyDescent="0.2">
      <c r="A681" s="48"/>
      <c r="B681" s="101"/>
      <c r="C681" s="70" t="s">
        <v>87</v>
      </c>
      <c r="D681" s="71">
        <f>(B680*D680)</f>
        <v>0</v>
      </c>
      <c r="E681" s="55"/>
    </row>
    <row r="682" spans="1:8" ht="18.75" customHeight="1" x14ac:dyDescent="0.2">
      <c r="D682" s="128">
        <f>SUM(D411,D425,D438,D451,D459,D471,D481,D493,D504,D515,D526,D535,D544,D561,D570,D579,D595,D610,D623,D636,D648,D659,D668,D681)</f>
        <v>0</v>
      </c>
    </row>
    <row r="683" spans="1:8" ht="27" customHeight="1" x14ac:dyDescent="0.2">
      <c r="C683" s="70" t="s">
        <v>1141</v>
      </c>
      <c r="D683" s="71">
        <f>SUM(D398,D682)</f>
        <v>0</v>
      </c>
    </row>
  </sheetData>
  <sheetProtection algorithmName="SHA-512" hashValue="fxjurWSDnNfhCoboerqRQ2dp7CopIVKSMzkcx97ifR6hMakrRKWgBmBOtMQ2/UsfrrqZvbMq3hknUz5jYPWabQ==" saltValue="KE6HA8wO+YKuZK+hQ6eSOw==" spinCount="100000" sheet="1"/>
  <pageMargins left="0.70833333333333337" right="0.51180555555555551" top="0.78749999999999998" bottom="0.78749999999999998" header="0.31527777777777777" footer="0.31527777777777777"/>
  <pageSetup paperSize="9" scale="61" firstPageNumber="0" orientation="landscape" horizontalDpi="300" verticalDpi="300" r:id="rId1"/>
  <headerFooter alignWithMargins="0">
    <oddHeader>&amp;L&amp;9Janáčkova akademie múzických umění v Brně</oddHeader>
    <oddFooter>&amp;C&amp;9&amp;P</oddFooter>
  </headerFooter>
  <rowBreaks count="13" manualBreakCount="13">
    <brk id="52" max="16383" man="1"/>
    <brk id="105" max="16383" man="1"/>
    <brk id="156" max="16383" man="1"/>
    <brk id="201" max="16383" man="1"/>
    <brk id="252" max="16383" man="1"/>
    <brk id="300" max="16383" man="1"/>
    <brk id="355" max="16383" man="1"/>
    <brk id="406" max="16383" man="1"/>
    <brk id="456" max="16383" man="1"/>
    <brk id="505" max="16383" man="1"/>
    <brk id="561" max="16383" man="1"/>
    <brk id="611" max="16383" man="1"/>
    <brk id="663" max="16383" man="1"/>
  </rowBreaks>
</worksheet>
</file>

<file path=docProps/app.xml><?xml version="1.0" encoding="utf-8"?>
<Properties xmlns="http://schemas.openxmlformats.org/officeDocument/2006/extended-properties" xmlns:vt="http://schemas.openxmlformats.org/officeDocument/2006/docPropsVTypes">
  <TotalTime>2372</TotalTime>
  <Application>Microsoft Excel</Application>
  <DocSecurity>0</DocSecurity>
  <ScaleCrop>false</ScaleCrop>
  <HeadingPairs>
    <vt:vector size="4" baseType="variant">
      <vt:variant>
        <vt:lpstr>Listy</vt:lpstr>
      </vt:variant>
      <vt:variant>
        <vt:i4>4</vt:i4>
      </vt:variant>
      <vt:variant>
        <vt:lpstr>Pojmenované oblasti</vt:lpstr>
      </vt:variant>
      <vt:variant>
        <vt:i4>1</vt:i4>
      </vt:variant>
    </vt:vector>
  </HeadingPairs>
  <TitlesOfParts>
    <vt:vector size="5" baseType="lpstr">
      <vt:lpstr>Část 1 - Audiotechnologie sálu</vt:lpstr>
      <vt:lpstr>Část 2 - Radiostanice</vt:lpstr>
      <vt:lpstr>Část 3 - Ozvučovací technika</vt:lpstr>
      <vt:lpstr>Část 4 - Záznamová technika</vt:lpstr>
      <vt:lpstr>'Část 2 - Radiostanice'!Oblast_tisku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Helena Korabova</dc:creator>
  <cp:lastModifiedBy>Miroslav Šlégl</cp:lastModifiedBy>
  <cp:revision>158</cp:revision>
  <cp:lastPrinted>2021-05-07T11:41:31Z</cp:lastPrinted>
  <dcterms:created xsi:type="dcterms:W3CDTF">2015-04-02T07:33:13Z</dcterms:created>
  <dcterms:modified xsi:type="dcterms:W3CDTF">2021-05-10T07:42:20Z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Janáčkova akademie múzických umění v Brně</vt:lpwstr>
  </property>
  <property fmtid="{D5CDD505-2E9C-101B-9397-08002B2CF9AE}" pid="4" name="DocSecurity">
    <vt:r8>0</vt:r8>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