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HF/Nové VZ - změna/Kompozice/ZD v E-Zak/"/>
    </mc:Choice>
  </mc:AlternateContent>
  <xr:revisionPtr revIDLastSave="6" documentId="8_{ACE125AC-20A3-4E3C-8E69-81CE4938C1F1}" xr6:coauthVersionLast="47" xr6:coauthVersionMax="47" xr10:uidLastSave="{BAD284E0-BD60-4BAA-A5CD-EF0B38648267}"/>
  <bookViews>
    <workbookView xWindow="-120" yWindow="-120" windowWidth="29040" windowHeight="15840" activeTab="1" xr2:uid="{00000000-000D-0000-FFFF-FFFF00000000}"/>
  </bookViews>
  <sheets>
    <sheet name="část 1 - IT" sheetId="1" r:id="rId1"/>
    <sheet name="část 2 - Audiotechnologi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D60" i="1" s="1"/>
  <c r="D51" i="1"/>
  <c r="D44" i="1"/>
  <c r="D37" i="1"/>
  <c r="D28" i="1"/>
  <c r="D129" i="2"/>
  <c r="D40" i="2"/>
  <c r="D94" i="2"/>
  <c r="D111" i="2"/>
  <c r="D52" i="2"/>
  <c r="D122" i="2" l="1"/>
  <c r="D131" i="2" s="1"/>
  <c r="D79" i="2"/>
  <c r="D65" i="2"/>
  <c r="D28" i="2"/>
</calcChain>
</file>

<file path=xl/sharedStrings.xml><?xml version="1.0" encoding="utf-8"?>
<sst xmlns="http://schemas.openxmlformats.org/spreadsheetml/2006/main" count="305" uniqueCount="165">
  <si>
    <t>Záruka</t>
  </si>
  <si>
    <t>Položka č. 1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</si>
  <si>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</si>
  <si>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</si>
  <si>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</si>
  <si>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</si>
  <si>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</si>
  <si>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</si>
  <si>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</si>
  <si>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</si>
  <si>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6. Nesplnění kteréhokoliv z požadovaných parametrů je důvodem k vyloučení účastníka.</t>
  </si>
  <si>
    <t>Požadované technické parametry jsou minimální, není-li uvedeno jinak</t>
  </si>
  <si>
    <t>Cena za 1 ks (bez DPH)</t>
  </si>
  <si>
    <t>3. Ve sloupci "Technické parametry nabízeného modelu" uveďte skutečnou hodnotu příslušného parametru.</t>
  </si>
  <si>
    <t>7. Jednotková cena za 1 ks nabízeného modelu musí být vyplněna do fialového pole. Žlutá pole jsou počítána automaticky.</t>
  </si>
  <si>
    <t>Veřejná zakázka na dodávky:</t>
  </si>
  <si>
    <t>Příslušenství</t>
  </si>
  <si>
    <t>CPU</t>
  </si>
  <si>
    <t>GPU</t>
  </si>
  <si>
    <t>RAM</t>
  </si>
  <si>
    <t>Úložiště</t>
  </si>
  <si>
    <t>Monitor</t>
  </si>
  <si>
    <t>Konektivita</t>
  </si>
  <si>
    <t>Operační systém</t>
  </si>
  <si>
    <t>Materiál</t>
  </si>
  <si>
    <t>Položka č. 2</t>
  </si>
  <si>
    <t>Položka č. 3</t>
  </si>
  <si>
    <t>Hmotnost</t>
  </si>
  <si>
    <t>24 měsíců</t>
  </si>
  <si>
    <t>Položka č. 4</t>
  </si>
  <si>
    <t xml:space="preserve">Ostatní </t>
  </si>
  <si>
    <t>Cena za 1 ks (Kč bez DPH)</t>
  </si>
  <si>
    <t>Mikrofonní stojan</t>
  </si>
  <si>
    <t>Cena za 4 ks (Kč bez DPH)</t>
  </si>
  <si>
    <t>Pracovní stanice - tower</t>
  </si>
  <si>
    <t>USB zvuková karta</t>
  </si>
  <si>
    <t>Sekvenční DAW</t>
  </si>
  <si>
    <t>Syntetizéry pro DAW</t>
  </si>
  <si>
    <t>Video software</t>
  </si>
  <si>
    <t>Cena za 8 ks (Kč bez DPH)</t>
  </si>
  <si>
    <t xml:space="preserve">FullHD rozlišení
matný povrch
IPS technologie
</t>
  </si>
  <si>
    <t xml:space="preserve">HDMI, DP, USB-C video vstup
DP video výstup 
USB 3 HUB s min. 4 rozšiřujícími porty
</t>
  </si>
  <si>
    <t>Vzorkovací frekvence</t>
  </si>
  <si>
    <t>MIDI</t>
  </si>
  <si>
    <t>SPDIF</t>
  </si>
  <si>
    <t>Sluchátkový výstup</t>
  </si>
  <si>
    <t>Fantomové napájení</t>
  </si>
  <si>
    <t>ano</t>
  </si>
  <si>
    <t>USB kabel</t>
  </si>
  <si>
    <t>Konstrukce</t>
  </si>
  <si>
    <t>Textilní vak, Zlacená redukce 6,3mm</t>
  </si>
  <si>
    <t>Typ připojení</t>
  </si>
  <si>
    <t>Pevný 3m kabel s přímým 3,5mm konektorem</t>
  </si>
  <si>
    <t>max. 300g</t>
  </si>
  <si>
    <t>Harmonické zkreslení</t>
  </si>
  <si>
    <t>Zatížitelnost</t>
  </si>
  <si>
    <t>100 mW</t>
  </si>
  <si>
    <t>Impedance</t>
  </si>
  <si>
    <t>Citlivost</t>
  </si>
  <si>
    <t>96 dB</t>
  </si>
  <si>
    <t xml:space="preserve">Frekvenční rozsah: </t>
  </si>
  <si>
    <t>5 - 35.000 Hz</t>
  </si>
  <si>
    <t>Materiál náušníků</t>
  </si>
  <si>
    <t>Studiová sluchátka</t>
  </si>
  <si>
    <t>Konkrétní produkt je specifikován z důvodu návaznosti na škole již používaného software a jedná se o jeho rozšíření na nové pracovní stanice</t>
  </si>
  <si>
    <t xml:space="preserve">Stanice bude osazena procesorem min. 21000 passmark bodu dle .. http://www.cpubenchmark.net </t>
  </si>
  <si>
    <t>systémový M.2 PCIe 3x4 NVMe SSD min. 500 GB
volný slot na druhý M.2 2280 disk
4 volné pozice  2,5"/3,5"/5,25"</t>
  </si>
  <si>
    <t>4x DIMM sloty
16GB v max. 2 slotech, s možností upgradu na 128GB</t>
  </si>
  <si>
    <t>integrovaná na MB nebo v CPU
výstup min. 2xHDMI/DP</t>
  </si>
  <si>
    <t>USB klávesnice a myš, napájecí kabel</t>
  </si>
  <si>
    <t>Rozšiřující sloty na desce</t>
  </si>
  <si>
    <t>1× PCI Express 4.0 x16
1× PCI Express 3.0 x16 zapojený jako x4
2× PCI Express 3.0 x1
1× M.2 2280 PCIe Gen 4x4 pro SSD disk (obsazený Gen 3x4)
1× M.2 2280 PCIe Gen 3x4 pro SSD disk</t>
  </si>
  <si>
    <t>1× USB-C 3.2 Gen 2x2 (přenosová rychlost signálu 20 Gb/s)
3× USB 3.2 Gen 2 (přenosová rychlost signálu 10 Gb/s)
3× USB 3.2 Gen 1 (přenosová rychlost signálu 5 Gb/s)
2× USB 2.0
1× kombinovaný konektor sluchátek/mikrofonu
1× zvukový výstup (line out)
1× RJ-45 (LAN)</t>
  </si>
  <si>
    <t>Sustain Pedal, Expression Pedal, MIDI IN</t>
  </si>
  <si>
    <t>Vstupy</t>
  </si>
  <si>
    <t>Výstupy</t>
  </si>
  <si>
    <t>Midi Out</t>
  </si>
  <si>
    <t>USB Midi</t>
  </si>
  <si>
    <t>Ano</t>
  </si>
  <si>
    <t>USB MIDI klaviatura/kontrolér</t>
  </si>
  <si>
    <t>Minimální výška</t>
  </si>
  <si>
    <t>Maximální výška</t>
  </si>
  <si>
    <t>Délka ramene</t>
  </si>
  <si>
    <t>Závit</t>
  </si>
  <si>
    <t>Barva</t>
  </si>
  <si>
    <t>900 mm</t>
  </si>
  <si>
    <t>1600 mm</t>
  </si>
  <si>
    <t>3/8"</t>
  </si>
  <si>
    <t>Ocel</t>
  </si>
  <si>
    <t>Černá</t>
  </si>
  <si>
    <t>Celokovový stojan ocelové konstrukce, nastavitelné rameno jištěné křídlovou matkou, stabilní litou základnu a složitelné nohy pro snadný transport.</t>
  </si>
  <si>
    <t>Mikrofon dynamický</t>
  </si>
  <si>
    <t>Typ mikrofonu:</t>
  </si>
  <si>
    <t>Směrová charakteristika:</t>
  </si>
  <si>
    <t>Frekvenční rozsah:</t>
  </si>
  <si>
    <t>Dynamický</t>
  </si>
  <si>
    <t>Položka č. 5</t>
  </si>
  <si>
    <t>Položka č. 6</t>
  </si>
  <si>
    <t>Položka č. 7</t>
  </si>
  <si>
    <t>Položka č. 8</t>
  </si>
  <si>
    <t>do 3 kg</t>
  </si>
  <si>
    <t>Polootevřená</t>
  </si>
  <si>
    <t xml:space="preserve">250 Ω </t>
  </si>
  <si>
    <t>Velurové, vyměnitelné</t>
  </si>
  <si>
    <t>Cena za 4 sady (Kč bez DPH)</t>
  </si>
  <si>
    <t>Aktivní subwoofer</t>
  </si>
  <si>
    <t>Výkon</t>
  </si>
  <si>
    <t>Vstupy - 2x Jack 6,3 mm TRS, 2x RCA; Výstupy - 2x Jack 6,3 mm TRS, 2x RCA</t>
  </si>
  <si>
    <t>50W</t>
  </si>
  <si>
    <t>780 mm</t>
  </si>
  <si>
    <t>75 Hz - 18 kHz</t>
  </si>
  <si>
    <t>320 Ohm</t>
  </si>
  <si>
    <t>Kardioida</t>
  </si>
  <si>
    <t>ano, 1x</t>
  </si>
  <si>
    <t>Vysoce kvalitní sluchátka v sobě kombinují výhody otevřených a uzavřených sluchátek. Dokážou reprodukovat celé zvukové spektrum v maximálních detailech od nejnižších sub basů po nejtenčí výšky.</t>
  </si>
  <si>
    <t>Stativ pro studiový monitor</t>
  </si>
  <si>
    <t>Nosnost</t>
  </si>
  <si>
    <t>25 kg</t>
  </si>
  <si>
    <t>Cena za 20 ks (Kč bez DPH)</t>
  </si>
  <si>
    <t>915 mm</t>
  </si>
  <si>
    <t>Stojan pod studiové monitory s nosnou deskou s antivibračním povrchem, nastavitelnou výškou s bezpečnostím šroubem či pojistným kolíkem</t>
  </si>
  <si>
    <t>Sada propojovacích kabelů</t>
  </si>
  <si>
    <t>Cena za 1 sadu (Kč bez DPH)</t>
  </si>
  <si>
    <t>Aktivní studiový monitor</t>
  </si>
  <si>
    <t>Vstupy -  Jack 6,3 mm TRS, XLR a RCA</t>
  </si>
  <si>
    <t>Výkon výškového pásma</t>
  </si>
  <si>
    <t>Výkon basového pásma</t>
  </si>
  <si>
    <t>20W</t>
  </si>
  <si>
    <t>30W</t>
  </si>
  <si>
    <t>Průměr basového reproduktoru</t>
  </si>
  <si>
    <t>5"</t>
  </si>
  <si>
    <t>Aktivní 2-pásmové poslechový monitor zajišťující velmi přesnou odevzu a poslech. S možností ovládát basové, výškové frekvence a ovladač volume.</t>
  </si>
  <si>
    <t>100 W</t>
  </si>
  <si>
    <t>8"</t>
  </si>
  <si>
    <t>černá</t>
  </si>
  <si>
    <t>min. 56 Hz - 22 kHz</t>
  </si>
  <si>
    <t>min. 35 Hz - 130 Hz</t>
  </si>
  <si>
    <t xml:space="preserve">Dynamický vokální mikrofon. </t>
  </si>
  <si>
    <t>Aktivní 8" subwoofer navržený speciálně pro doplnění basového pásma studiových monitorů (položka č.1) s možností ovládání  Low Pass Filter, HPF Switch, Input Gain, Polarity Switch</t>
  </si>
  <si>
    <t>Sada propojovacích TRS-XLR kabelů s pro propojení monitorů a zvukové karty v délkách 4x 5m a 2x 10m</t>
  </si>
  <si>
    <t>držák na stativ, obal, 3m mikrofoní kabel</t>
  </si>
  <si>
    <t>Počet sad</t>
  </si>
  <si>
    <t>Položka č. 9</t>
  </si>
  <si>
    <t>1370 mm</t>
  </si>
  <si>
    <t>ADAT</t>
  </si>
  <si>
    <t>24bit/192 kHz</t>
  </si>
  <si>
    <t>8x analog in/out, Word Clock In/Out</t>
  </si>
  <si>
    <t>in/out</t>
  </si>
  <si>
    <t>USB zvuková karta nabízející 20 vstupů/výstupů, LCD display, která je vybavena A/D a D/A převodníky se vzorkovací frekvencí až 24bit/192kHz. Karta umožnuje nahrávat záznamy přímo na flash disk, nebo na USB externí pevný disk. Lze instalovat do 19" racku</t>
  </si>
  <si>
    <t>Cubase Pro 11 EDU, trvalá licence vč. USB klíče</t>
  </si>
  <si>
    <t>Omnisphere 2 EDU, trvalá licence</t>
  </si>
  <si>
    <t>DaVinci Resolve Studio 17, trvalá licence vč. USB klíče</t>
  </si>
  <si>
    <t>Podpora Power Delivery min. 65W
Výškově nastavitelný stojan
Funkce Pivot  
VESA uchycení
Flicker Free</t>
  </si>
  <si>
    <t>Cena celkem za část 1 bez DPH</t>
  </si>
  <si>
    <t>Cena celkem za část 2 bez DPH</t>
  </si>
  <si>
    <t>max. 400 g</t>
  </si>
  <si>
    <t>Potřeby pro kompozici - část 1 IT pro kompozici</t>
  </si>
  <si>
    <t>Příloha č. 1:   Technická specifikace zařízení a cenová kalkulace - část 1 IT pro kompozici</t>
  </si>
  <si>
    <t>Příloha č. 1:   Technická specifikace zařízení a cenová kalkulace - část 2 Audiotechnologie pro kompozici</t>
  </si>
  <si>
    <t>Potřeby pro kompozici - část 2 Audiotechnologie pro kompozici</t>
  </si>
  <si>
    <t>&lt; 0,2 %</t>
  </si>
  <si>
    <t>Profesionální USB/MIDI kontroler s 25-klávesami, ovladač nabízí 8 individuálních bicích padů s rychlostní citlivostí, plnohodnotný ovládací panel, 8 otočných knoflíků, polovyvážená klávesnice s funkcí AfterTouch,</t>
  </si>
  <si>
    <t>Windows - konkrétní produkt je specifikován z důvodu návaznosti na škole již používaného softwaru, přičemž se jedná o rozšíření výuky o další pracovní stanice.</t>
  </si>
  <si>
    <t>36 měsíců na místě</t>
  </si>
  <si>
    <t>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</si>
</sst>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0" fontId="15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0" xfId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12" fillId="0" borderId="6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Font="1" applyBorder="1"/>
    <xf numFmtId="0" fontId="2" fillId="0" borderId="0" xfId="0" applyFont="1" applyBorder="1"/>
    <xf numFmtId="0" fontId="11" fillId="0" borderId="0" xfId="1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/>
    <xf numFmtId="0" fontId="0" fillId="0" borderId="0" xfId="0"/>
    <xf numFmtId="0" fontId="11" fillId="0" borderId="0" xfId="1"/>
    <xf numFmtId="0" fontId="0" fillId="0" borderId="0" xfId="0" applyBorder="1"/>
    <xf numFmtId="0" fontId="0" fillId="0" borderId="0" xfId="0" applyFont="1" applyFill="1" applyBorder="1"/>
    <xf numFmtId="0" fontId="11" fillId="0" borderId="0" xfId="1" applyFill="1" applyBorder="1"/>
    <xf numFmtId="0" fontId="0" fillId="0" borderId="0" xfId="0" applyAlignment="1">
      <alignment horizontal="right"/>
    </xf>
    <xf numFmtId="0" fontId="11" fillId="0" borderId="0" xfId="1" applyAlignment="1">
      <alignment horizontal="left"/>
    </xf>
    <xf numFmtId="0" fontId="16" fillId="0" borderId="0" xfId="0" applyFont="1"/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0" fontId="17" fillId="0" borderId="0" xfId="1" applyFont="1"/>
    <xf numFmtId="0" fontId="0" fillId="0" borderId="0" xfId="0" applyFill="1" applyBorder="1"/>
    <xf numFmtId="0" fontId="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1" applyBorder="1" applyAlignment="1">
      <alignment horizontal="left" vertical="top" wrapText="1"/>
    </xf>
    <xf numFmtId="0" fontId="11" fillId="0" borderId="0" xfId="1" applyAlignment="1">
      <alignment horizontal="left" vertical="center" wrapText="1" indent="1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4" fillId="4" borderId="3" xfId="0" applyFont="1" applyFill="1" applyBorder="1" applyAlignment="1" applyProtection="1">
      <alignment horizontal="center" vertical="top" wrapText="1"/>
      <protection locked="0"/>
    </xf>
  </cellXfs>
  <cellStyles count="4">
    <cellStyle name="Hypertextový odkaz" xfId="1" builtinId="8"/>
    <cellStyle name="Normální" xfId="0" builtinId="0"/>
    <cellStyle name="Normální 2" xfId="3" xr:uid="{3846FDDD-727E-444E-A619-D7018A9EC29E}"/>
    <cellStyle name="Normální 4" xfId="2" xr:uid="{17F4BBD3-9006-4A95-B612-649B9EAF0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view="pageBreakPreview" topLeftCell="A17" zoomScale="60" zoomScaleNormal="100" workbookViewId="0">
      <selection activeCell="B11" sqref="B11"/>
    </sheetView>
  </sheetViews>
  <sheetFormatPr defaultRowHeight="15" x14ac:dyDescent="0.25"/>
  <cols>
    <col min="1" max="1" width="31.7109375" style="5" customWidth="1"/>
    <col min="2" max="2" width="64.5703125" style="5" customWidth="1"/>
    <col min="3" max="3" width="29" style="5" customWidth="1"/>
    <col min="4" max="4" width="66.85546875" style="5" customWidth="1"/>
    <col min="5" max="5" width="6.7109375" customWidth="1"/>
    <col min="6" max="6" width="17.85546875" customWidth="1"/>
  </cols>
  <sheetData>
    <row r="1" spans="1:4" s="33" customFormat="1" ht="20.25" customHeight="1" x14ac:dyDescent="0.25">
      <c r="A1" s="32" t="s">
        <v>157</v>
      </c>
      <c r="B1" s="19"/>
      <c r="C1" s="32"/>
      <c r="D1" s="25"/>
    </row>
    <row r="2" spans="1:4" ht="9.75" customHeight="1" x14ac:dyDescent="0.25"/>
    <row r="3" spans="1:4" ht="8.25" customHeight="1" x14ac:dyDescent="0.25"/>
    <row r="4" spans="1:4" s="18" customFormat="1" ht="17.25" customHeight="1" x14ac:dyDescent="0.25">
      <c r="A4" s="24" t="s">
        <v>15</v>
      </c>
      <c r="B4" s="20" t="s">
        <v>156</v>
      </c>
      <c r="C4" s="20"/>
      <c r="D4" s="21"/>
    </row>
    <row r="5" spans="1:4" s="2" customFormat="1" ht="13.5" customHeight="1" x14ac:dyDescent="0.25">
      <c r="A5" s="16"/>
      <c r="B5" s="3"/>
      <c r="C5" s="16"/>
      <c r="D5" s="3"/>
    </row>
    <row r="6" spans="1:4" s="2" customFormat="1" ht="13.5" customHeight="1" x14ac:dyDescent="0.2">
      <c r="A6" s="22" t="s">
        <v>3</v>
      </c>
      <c r="B6" s="3"/>
      <c r="C6" s="22"/>
      <c r="D6" s="3"/>
    </row>
    <row r="7" spans="1:4" s="2" customFormat="1" ht="13.5" customHeight="1" x14ac:dyDescent="0.2">
      <c r="A7" s="17" t="s">
        <v>4</v>
      </c>
      <c r="B7" s="3"/>
      <c r="C7" s="17"/>
      <c r="D7" s="3"/>
    </row>
    <row r="8" spans="1:4" s="1" customFormat="1" ht="13.5" customHeight="1" x14ac:dyDescent="0.2">
      <c r="A8" s="17" t="s">
        <v>5</v>
      </c>
      <c r="B8" s="9"/>
      <c r="C8" s="17"/>
      <c r="D8" s="9"/>
    </row>
    <row r="9" spans="1:4" s="1" customFormat="1" ht="13.5" customHeight="1" x14ac:dyDescent="0.2">
      <c r="A9" s="17" t="s">
        <v>13</v>
      </c>
      <c r="B9" s="9"/>
      <c r="C9" s="17"/>
      <c r="D9" s="9"/>
    </row>
    <row r="10" spans="1:4" s="1" customFormat="1" ht="13.5" customHeight="1" x14ac:dyDescent="0.2">
      <c r="A10" s="17" t="s">
        <v>6</v>
      </c>
      <c r="B10" s="9"/>
      <c r="C10" s="17"/>
      <c r="D10" s="9"/>
    </row>
    <row r="11" spans="1:4" s="1" customFormat="1" ht="13.5" customHeight="1" x14ac:dyDescent="0.2">
      <c r="A11" s="17" t="s">
        <v>7</v>
      </c>
      <c r="B11" s="9"/>
      <c r="C11" s="17"/>
      <c r="D11" s="9"/>
    </row>
    <row r="12" spans="1:4" s="1" customFormat="1" ht="13.5" customHeight="1" x14ac:dyDescent="0.2">
      <c r="A12" s="17" t="s">
        <v>10</v>
      </c>
      <c r="B12" s="9"/>
      <c r="C12" s="17"/>
      <c r="D12" s="9"/>
    </row>
    <row r="13" spans="1:4" s="1" customFormat="1" ht="13.5" customHeight="1" x14ac:dyDescent="0.2">
      <c r="A13" s="17" t="s">
        <v>14</v>
      </c>
      <c r="B13" s="9"/>
      <c r="C13" s="17"/>
      <c r="D13" s="9"/>
    </row>
    <row r="14" spans="1:4" s="1" customFormat="1" ht="13.5" customHeight="1" x14ac:dyDescent="0.2">
      <c r="A14" s="17"/>
      <c r="B14" s="9"/>
      <c r="C14" s="17"/>
      <c r="D14" s="9"/>
    </row>
    <row r="15" spans="1:4" s="11" customFormat="1" ht="13.5" customHeight="1" x14ac:dyDescent="0.25">
      <c r="A15" s="4"/>
      <c r="B15" s="10"/>
      <c r="C15" s="4"/>
      <c r="D15" s="10"/>
    </row>
    <row r="16" spans="1:4" s="1" customFormat="1" x14ac:dyDescent="0.25">
      <c r="A16" s="9" t="s">
        <v>1</v>
      </c>
      <c r="B16" s="9"/>
      <c r="C16" s="10"/>
      <c r="D16" s="9"/>
    </row>
    <row r="17" spans="1:7" s="6" customFormat="1" ht="27" customHeight="1" x14ac:dyDescent="0.2">
      <c r="A17" s="8" t="s">
        <v>34</v>
      </c>
      <c r="B17" s="7" t="s">
        <v>11</v>
      </c>
      <c r="C17" s="27" t="s">
        <v>8</v>
      </c>
      <c r="D17" s="28" t="s">
        <v>9</v>
      </c>
    </row>
    <row r="18" spans="1:7" s="2" customFormat="1" ht="25.5" x14ac:dyDescent="0.25">
      <c r="A18" s="13" t="s">
        <v>17</v>
      </c>
      <c r="B18" s="39" t="s">
        <v>65</v>
      </c>
      <c r="C18" s="82"/>
      <c r="D18" s="44"/>
      <c r="F18" s="55"/>
    </row>
    <row r="19" spans="1:7" s="2" customFormat="1" ht="25.5" x14ac:dyDescent="0.25">
      <c r="A19" s="13" t="s">
        <v>18</v>
      </c>
      <c r="B19" s="12" t="s">
        <v>68</v>
      </c>
      <c r="C19" s="83"/>
      <c r="D19" s="44"/>
      <c r="F19" s="57"/>
      <c r="G19" s="36"/>
    </row>
    <row r="20" spans="1:7" s="2" customFormat="1" ht="25.5" x14ac:dyDescent="0.25">
      <c r="A20" s="13" t="s">
        <v>19</v>
      </c>
      <c r="B20" s="12" t="s">
        <v>67</v>
      </c>
      <c r="C20" s="83"/>
      <c r="D20" s="44"/>
      <c r="F20" s="56"/>
      <c r="G20" s="36"/>
    </row>
    <row r="21" spans="1:7" s="2" customFormat="1" ht="38.25" x14ac:dyDescent="0.25">
      <c r="A21" s="13" t="s">
        <v>20</v>
      </c>
      <c r="B21" s="12" t="s">
        <v>66</v>
      </c>
      <c r="C21" s="83"/>
      <c r="D21" s="44"/>
      <c r="F21" s="57"/>
    </row>
    <row r="22" spans="1:7" s="2" customFormat="1" ht="63.75" x14ac:dyDescent="0.2">
      <c r="A22" s="13" t="s">
        <v>70</v>
      </c>
      <c r="B22" s="12" t="s">
        <v>71</v>
      </c>
      <c r="C22" s="83"/>
      <c r="D22" s="44"/>
      <c r="F22" s="56"/>
    </row>
    <row r="23" spans="1:7" s="2" customFormat="1" ht="89.25" x14ac:dyDescent="0.25">
      <c r="A23" s="13" t="s">
        <v>22</v>
      </c>
      <c r="B23" s="12" t="s">
        <v>72</v>
      </c>
      <c r="C23" s="83"/>
      <c r="D23" s="44"/>
      <c r="F23" s="57"/>
    </row>
    <row r="24" spans="1:7" s="2" customFormat="1" ht="38.25" x14ac:dyDescent="0.2">
      <c r="A24" s="13" t="s">
        <v>23</v>
      </c>
      <c r="B24" s="12" t="s">
        <v>162</v>
      </c>
      <c r="C24" s="83"/>
      <c r="D24" s="44"/>
      <c r="F24" s="56"/>
    </row>
    <row r="25" spans="1:7" s="2" customFormat="1" ht="12.75" x14ac:dyDescent="0.2">
      <c r="A25" s="13" t="s">
        <v>16</v>
      </c>
      <c r="B25" s="34" t="s">
        <v>69</v>
      </c>
      <c r="C25" s="83"/>
      <c r="D25" s="44"/>
      <c r="F25" s="56"/>
    </row>
    <row r="26" spans="1:7" s="2" customFormat="1" ht="13.5" thickBot="1" x14ac:dyDescent="0.25">
      <c r="A26" s="35" t="s">
        <v>0</v>
      </c>
      <c r="B26" s="34" t="s">
        <v>163</v>
      </c>
      <c r="C26" s="84"/>
      <c r="D26" s="44"/>
      <c r="F26" s="56"/>
    </row>
    <row r="27" spans="1:7" s="2" customFormat="1" ht="14.25" customHeight="1" thickTop="1" x14ac:dyDescent="0.2">
      <c r="A27" s="14" t="s">
        <v>2</v>
      </c>
      <c r="B27" s="15">
        <v>4</v>
      </c>
      <c r="C27" s="29" t="s">
        <v>12</v>
      </c>
      <c r="D27" s="81"/>
      <c r="F27" s="56"/>
    </row>
    <row r="28" spans="1:7" s="26" customFormat="1" ht="20.25" customHeight="1" x14ac:dyDescent="0.25">
      <c r="A28" s="4"/>
      <c r="B28" s="4"/>
      <c r="C28" s="51" t="s">
        <v>33</v>
      </c>
      <c r="D28" s="31">
        <f>(B27*D27)</f>
        <v>0</v>
      </c>
      <c r="F28" s="55"/>
    </row>
    <row r="29" spans="1:7" s="2" customFormat="1" ht="15" customHeight="1" x14ac:dyDescent="0.2">
      <c r="A29" s="3"/>
      <c r="B29" s="3"/>
      <c r="C29" s="23"/>
      <c r="D29" s="23"/>
      <c r="F29" s="56"/>
    </row>
    <row r="30" spans="1:7" x14ac:dyDescent="0.25">
      <c r="A30" s="9" t="s">
        <v>25</v>
      </c>
      <c r="B30" s="9"/>
      <c r="C30" s="10"/>
      <c r="D30" s="9"/>
      <c r="F30" s="63"/>
    </row>
    <row r="31" spans="1:7" x14ac:dyDescent="0.25">
      <c r="A31" s="8" t="s">
        <v>21</v>
      </c>
      <c r="B31" s="7" t="s">
        <v>11</v>
      </c>
      <c r="C31" s="27" t="s">
        <v>8</v>
      </c>
      <c r="D31" s="28" t="s">
        <v>9</v>
      </c>
      <c r="F31" s="63"/>
    </row>
    <row r="32" spans="1:7" s="61" customFormat="1" ht="51" x14ac:dyDescent="0.25">
      <c r="A32" s="13" t="s">
        <v>21</v>
      </c>
      <c r="B32" s="12" t="s">
        <v>40</v>
      </c>
      <c r="C32" s="82"/>
      <c r="D32" s="44"/>
      <c r="F32" s="63"/>
      <c r="G32" s="62"/>
    </row>
    <row r="33" spans="1:7" s="61" customFormat="1" ht="51" x14ac:dyDescent="0.25">
      <c r="A33" s="13" t="s">
        <v>22</v>
      </c>
      <c r="B33" s="12" t="s">
        <v>41</v>
      </c>
      <c r="C33" s="83"/>
      <c r="D33" s="44"/>
      <c r="F33" s="57"/>
      <c r="G33" s="62"/>
    </row>
    <row r="34" spans="1:7" s="61" customFormat="1" ht="63.75" x14ac:dyDescent="0.25">
      <c r="A34" s="13" t="s">
        <v>30</v>
      </c>
      <c r="B34" s="12" t="s">
        <v>152</v>
      </c>
      <c r="C34" s="83"/>
      <c r="D34" s="44"/>
      <c r="F34" s="63"/>
      <c r="G34" s="62"/>
    </row>
    <row r="35" spans="1:7" s="61" customFormat="1" ht="15.75" thickBot="1" x14ac:dyDescent="0.3">
      <c r="A35" s="35" t="s">
        <v>0</v>
      </c>
      <c r="B35" s="34" t="s">
        <v>164</v>
      </c>
      <c r="C35" s="84"/>
      <c r="D35" s="44"/>
      <c r="F35" s="65"/>
    </row>
    <row r="36" spans="1:7" s="61" customFormat="1" ht="15.75" thickTop="1" x14ac:dyDescent="0.25">
      <c r="A36" s="14" t="s">
        <v>2</v>
      </c>
      <c r="B36" s="15">
        <v>8</v>
      </c>
      <c r="C36" s="29" t="s">
        <v>12</v>
      </c>
      <c r="D36" s="81"/>
      <c r="F36" s="63"/>
    </row>
    <row r="37" spans="1:7" x14ac:dyDescent="0.25">
      <c r="A37" s="4"/>
      <c r="B37" s="4"/>
      <c r="C37" s="51" t="s">
        <v>39</v>
      </c>
      <c r="D37" s="31">
        <f>(B36*D36)</f>
        <v>0</v>
      </c>
      <c r="F37" s="63"/>
    </row>
    <row r="38" spans="1:7" x14ac:dyDescent="0.25">
      <c r="F38" s="63"/>
    </row>
    <row r="39" spans="1:7" x14ac:dyDescent="0.25">
      <c r="A39" s="10" t="s">
        <v>26</v>
      </c>
      <c r="B39" s="9"/>
      <c r="C39" s="10"/>
      <c r="D39" s="9"/>
      <c r="F39" s="63"/>
    </row>
    <row r="40" spans="1:7" x14ac:dyDescent="0.25">
      <c r="A40" s="40" t="s">
        <v>36</v>
      </c>
      <c r="B40" s="7" t="s">
        <v>11</v>
      </c>
      <c r="C40" s="41" t="s">
        <v>8</v>
      </c>
      <c r="D40" s="42" t="s">
        <v>9</v>
      </c>
      <c r="F40" s="63"/>
    </row>
    <row r="41" spans="1:7" ht="25.5" x14ac:dyDescent="0.25">
      <c r="A41" s="13" t="s">
        <v>149</v>
      </c>
      <c r="B41" s="39" t="s">
        <v>64</v>
      </c>
      <c r="C41" s="85"/>
      <c r="D41" s="43"/>
      <c r="F41" s="64"/>
    </row>
    <row r="42" spans="1:7" ht="15.75" thickBot="1" x14ac:dyDescent="0.3">
      <c r="A42" s="12" t="s">
        <v>0</v>
      </c>
      <c r="B42" s="34" t="s">
        <v>28</v>
      </c>
      <c r="C42" s="86"/>
      <c r="D42" s="45"/>
      <c r="F42" s="63"/>
    </row>
    <row r="43" spans="1:7" ht="15.75" thickTop="1" x14ac:dyDescent="0.25">
      <c r="A43" s="46" t="s">
        <v>2</v>
      </c>
      <c r="B43" s="47">
        <v>4</v>
      </c>
      <c r="C43" s="29" t="s">
        <v>31</v>
      </c>
      <c r="D43" s="48"/>
      <c r="F43" s="63"/>
    </row>
    <row r="44" spans="1:7" x14ac:dyDescent="0.25">
      <c r="A44" s="3"/>
      <c r="B44" s="49"/>
      <c r="C44" s="51" t="s">
        <v>33</v>
      </c>
      <c r="D44" s="50">
        <f>(B43*D43)</f>
        <v>0</v>
      </c>
      <c r="F44" s="63"/>
    </row>
    <row r="45" spans="1:7" x14ac:dyDescent="0.25">
      <c r="F45" s="63"/>
    </row>
    <row r="46" spans="1:7" x14ac:dyDescent="0.25">
      <c r="A46" s="9" t="s">
        <v>29</v>
      </c>
      <c r="B46" s="9"/>
      <c r="C46" s="10"/>
      <c r="D46" s="9"/>
      <c r="F46" s="63"/>
    </row>
    <row r="47" spans="1:7" x14ac:dyDescent="0.25">
      <c r="A47" s="8" t="s">
        <v>37</v>
      </c>
      <c r="B47" s="7" t="s">
        <v>11</v>
      </c>
      <c r="C47" s="27" t="s">
        <v>8</v>
      </c>
      <c r="D47" s="28" t="s">
        <v>9</v>
      </c>
      <c r="F47" s="63"/>
    </row>
    <row r="48" spans="1:7" ht="25.5" x14ac:dyDescent="0.25">
      <c r="A48" s="13" t="s">
        <v>150</v>
      </c>
      <c r="B48" s="39" t="s">
        <v>64</v>
      </c>
      <c r="C48" s="82"/>
      <c r="D48" s="44"/>
      <c r="F48" s="64"/>
      <c r="G48" s="36"/>
    </row>
    <row r="49" spans="1:7" ht="15.75" thickBot="1" x14ac:dyDescent="0.3">
      <c r="A49" s="12" t="s">
        <v>0</v>
      </c>
      <c r="B49" s="34" t="s">
        <v>28</v>
      </c>
      <c r="C49" s="84"/>
      <c r="D49" s="44"/>
      <c r="F49" s="63"/>
    </row>
    <row r="50" spans="1:7" ht="15.75" thickTop="1" x14ac:dyDescent="0.25">
      <c r="A50" s="14" t="s">
        <v>2</v>
      </c>
      <c r="B50" s="15">
        <v>4</v>
      </c>
      <c r="C50" s="29" t="s">
        <v>12</v>
      </c>
      <c r="D50" s="81"/>
      <c r="F50" s="63"/>
    </row>
    <row r="51" spans="1:7" x14ac:dyDescent="0.25">
      <c r="A51" s="4"/>
      <c r="B51" s="4"/>
      <c r="C51" s="51" t="s">
        <v>33</v>
      </c>
      <c r="D51" s="31">
        <f>(B50*D50)</f>
        <v>0</v>
      </c>
      <c r="F51" s="63"/>
    </row>
    <row r="52" spans="1:7" x14ac:dyDescent="0.25">
      <c r="F52" s="63"/>
    </row>
    <row r="53" spans="1:7" x14ac:dyDescent="0.25">
      <c r="A53" s="9" t="s">
        <v>96</v>
      </c>
      <c r="B53" s="9"/>
      <c r="C53" s="10"/>
      <c r="D53" s="9"/>
      <c r="F53" s="63"/>
    </row>
    <row r="54" spans="1:7" x14ac:dyDescent="0.25">
      <c r="A54" s="8" t="s">
        <v>38</v>
      </c>
      <c r="B54" s="7" t="s">
        <v>11</v>
      </c>
      <c r="C54" s="27" t="s">
        <v>8</v>
      </c>
      <c r="D54" s="28" t="s">
        <v>9</v>
      </c>
      <c r="F54" s="63"/>
    </row>
    <row r="55" spans="1:7" ht="25.5" x14ac:dyDescent="0.25">
      <c r="A55" s="13" t="s">
        <v>151</v>
      </c>
      <c r="B55" s="39" t="s">
        <v>64</v>
      </c>
      <c r="C55" s="82"/>
      <c r="D55" s="44"/>
      <c r="F55" s="64"/>
      <c r="G55" s="36"/>
    </row>
    <row r="56" spans="1:7" ht="15.75" thickBot="1" x14ac:dyDescent="0.3">
      <c r="A56" s="12" t="s">
        <v>0</v>
      </c>
      <c r="B56" s="34" t="s">
        <v>28</v>
      </c>
      <c r="C56" s="84"/>
      <c r="D56" s="44"/>
      <c r="F56" s="63"/>
    </row>
    <row r="57" spans="1:7" ht="15.75" thickTop="1" x14ac:dyDescent="0.25">
      <c r="A57" s="14" t="s">
        <v>2</v>
      </c>
      <c r="B57" s="15">
        <v>4</v>
      </c>
      <c r="C57" s="29" t="s">
        <v>12</v>
      </c>
      <c r="D57" s="81"/>
      <c r="F57" s="63"/>
    </row>
    <row r="58" spans="1:7" x14ac:dyDescent="0.25">
      <c r="A58" s="4"/>
      <c r="B58" s="4"/>
      <c r="C58" s="51" t="s">
        <v>33</v>
      </c>
      <c r="D58" s="31">
        <f>(B57*D57)</f>
        <v>0</v>
      </c>
      <c r="F58" s="63"/>
    </row>
    <row r="59" spans="1:7" x14ac:dyDescent="0.25">
      <c r="F59" s="63"/>
    </row>
    <row r="60" spans="1:7" ht="29.25" customHeight="1" x14ac:dyDescent="0.25">
      <c r="C60" s="30" t="s">
        <v>153</v>
      </c>
      <c r="D60" s="52">
        <f>SUM($D$28,$D$37,$D$44,$D$51,$D$58)</f>
        <v>0</v>
      </c>
      <c r="F60" s="63"/>
    </row>
    <row r="61" spans="1:7" x14ac:dyDescent="0.25">
      <c r="B61" s="37"/>
    </row>
    <row r="62" spans="1:7" x14ac:dyDescent="0.25">
      <c r="B62" s="37"/>
    </row>
    <row r="64" spans="1:7" x14ac:dyDescent="0.25">
      <c r="B64" s="37"/>
    </row>
    <row r="65" spans="2:4" x14ac:dyDescent="0.25">
      <c r="B65" s="37"/>
    </row>
    <row r="67" spans="2:4" x14ac:dyDescent="0.25">
      <c r="B67" s="37"/>
    </row>
    <row r="72" spans="2:4" x14ac:dyDescent="0.25">
      <c r="D72" s="38"/>
    </row>
    <row r="73" spans="2:4" x14ac:dyDescent="0.25">
      <c r="D73" s="38"/>
    </row>
  </sheetData>
  <sheetProtection algorithmName="SHA-512" hashValue="FZuIk3ufoA9O8nDiZ/gOdqnuBepLjxFavo2dshZ50XlgtJW66HfWXqvk5t6vois/yMFAX8TvabbnobUsXtJREA==" saltValue="RtG4qHpvpHFgxKLY8IiNZg==" spinCount="100000" sheet="1" objects="1" scenarios="1"/>
  <mergeCells count="5">
    <mergeCell ref="C18:C26"/>
    <mergeCell ref="C48:C49"/>
    <mergeCell ref="C55:C56"/>
    <mergeCell ref="C32:C35"/>
    <mergeCell ref="C41:C42"/>
  </mergeCells>
  <pageMargins left="0.70866141732283472" right="0.51181102362204722" top="0.78740157480314965" bottom="0.78740157480314965" header="0.31496062992125984" footer="0.31496062992125984"/>
  <pageSetup paperSize="9" scale="69"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F11A-B25A-415E-9F49-F65D9D287AB9}">
  <dimension ref="A1:L138"/>
  <sheetViews>
    <sheetView tabSelected="1" view="pageBreakPreview" topLeftCell="A85" zoomScale="60" zoomScaleNormal="100" workbookViewId="0">
      <selection activeCell="D119" sqref="D119"/>
    </sheetView>
  </sheetViews>
  <sheetFormatPr defaultRowHeight="15" x14ac:dyDescent="0.25"/>
  <cols>
    <col min="1" max="1" width="31.7109375" style="5" customWidth="1"/>
    <col min="2" max="2" width="64.5703125" style="5" customWidth="1"/>
    <col min="3" max="3" width="28.140625" style="5" bestFit="1" customWidth="1"/>
    <col min="4" max="4" width="66.85546875" style="5" customWidth="1"/>
    <col min="5" max="5" width="6.7109375" customWidth="1"/>
    <col min="6" max="6" width="59.28515625" bestFit="1" customWidth="1"/>
    <col min="7" max="7" width="16.140625" bestFit="1" customWidth="1"/>
  </cols>
  <sheetData>
    <row r="1" spans="1:4" s="33" customFormat="1" ht="20.25" customHeight="1" x14ac:dyDescent="0.25">
      <c r="A1" s="32" t="s">
        <v>158</v>
      </c>
      <c r="B1" s="19"/>
      <c r="C1" s="32"/>
      <c r="D1" s="25"/>
    </row>
    <row r="2" spans="1:4" ht="9.75" customHeight="1" x14ac:dyDescent="0.25"/>
    <row r="3" spans="1:4" ht="8.25" customHeight="1" x14ac:dyDescent="0.25"/>
    <row r="4" spans="1:4" s="18" customFormat="1" ht="17.25" customHeight="1" x14ac:dyDescent="0.25">
      <c r="A4" s="24" t="s">
        <v>15</v>
      </c>
      <c r="B4" s="16" t="s">
        <v>159</v>
      </c>
      <c r="C4" s="20"/>
      <c r="D4" s="21"/>
    </row>
    <row r="5" spans="1:4" s="2" customFormat="1" ht="13.5" customHeight="1" x14ac:dyDescent="0.25">
      <c r="A5" s="16"/>
      <c r="B5" s="3"/>
      <c r="C5" s="16"/>
      <c r="D5" s="3"/>
    </row>
    <row r="6" spans="1:4" s="2" customFormat="1" ht="13.5" customHeight="1" x14ac:dyDescent="0.2">
      <c r="A6" s="22" t="s">
        <v>3</v>
      </c>
      <c r="B6" s="3"/>
      <c r="C6" s="22"/>
      <c r="D6" s="3"/>
    </row>
    <row r="7" spans="1:4" s="2" customFormat="1" ht="13.5" customHeight="1" x14ac:dyDescent="0.2">
      <c r="A7" s="17" t="s">
        <v>4</v>
      </c>
      <c r="B7" s="3"/>
      <c r="C7" s="17"/>
      <c r="D7" s="3"/>
    </row>
    <row r="8" spans="1:4" s="1" customFormat="1" ht="13.5" customHeight="1" x14ac:dyDescent="0.2">
      <c r="A8" s="17" t="s">
        <v>5</v>
      </c>
      <c r="B8" s="9"/>
      <c r="C8" s="17"/>
      <c r="D8" s="9"/>
    </row>
    <row r="9" spans="1:4" s="1" customFormat="1" ht="13.5" customHeight="1" x14ac:dyDescent="0.2">
      <c r="A9" s="17" t="s">
        <v>13</v>
      </c>
      <c r="B9" s="9"/>
      <c r="C9" s="17"/>
      <c r="D9" s="9"/>
    </row>
    <row r="10" spans="1:4" s="1" customFormat="1" ht="13.5" customHeight="1" x14ac:dyDescent="0.2">
      <c r="A10" s="17" t="s">
        <v>6</v>
      </c>
      <c r="B10" s="9"/>
      <c r="C10" s="17"/>
      <c r="D10" s="9"/>
    </row>
    <row r="11" spans="1:4" s="1" customFormat="1" ht="13.5" customHeight="1" x14ac:dyDescent="0.2">
      <c r="A11" s="17" t="s">
        <v>7</v>
      </c>
      <c r="B11" s="9"/>
      <c r="C11" s="17"/>
      <c r="D11" s="9"/>
    </row>
    <row r="12" spans="1:4" s="1" customFormat="1" ht="13.5" customHeight="1" x14ac:dyDescent="0.2">
      <c r="A12" s="17" t="s">
        <v>10</v>
      </c>
      <c r="B12" s="9"/>
      <c r="C12" s="17"/>
      <c r="D12" s="9"/>
    </row>
    <row r="13" spans="1:4" s="1" customFormat="1" ht="13.5" customHeight="1" x14ac:dyDescent="0.2">
      <c r="A13" s="17" t="s">
        <v>14</v>
      </c>
      <c r="B13" s="9"/>
      <c r="C13" s="17"/>
      <c r="D13" s="9"/>
    </row>
    <row r="14" spans="1:4" s="1" customFormat="1" ht="13.5" customHeight="1" x14ac:dyDescent="0.2">
      <c r="A14" s="17"/>
      <c r="B14" s="9"/>
      <c r="C14" s="17"/>
      <c r="D14" s="9"/>
    </row>
    <row r="15" spans="1:4" s="11" customFormat="1" ht="13.5" customHeight="1" x14ac:dyDescent="0.25">
      <c r="A15" s="4"/>
      <c r="B15" s="10"/>
      <c r="C15" s="4"/>
      <c r="D15" s="10"/>
    </row>
    <row r="16" spans="1:4" s="1" customFormat="1" x14ac:dyDescent="0.25">
      <c r="A16" s="9" t="s">
        <v>1</v>
      </c>
      <c r="B16" s="9"/>
      <c r="C16" s="10"/>
      <c r="D16" s="9"/>
    </row>
    <row r="17" spans="1:7" s="6" customFormat="1" ht="27" customHeight="1" x14ac:dyDescent="0.2">
      <c r="A17" s="8" t="s">
        <v>123</v>
      </c>
      <c r="B17" s="7" t="s">
        <v>11</v>
      </c>
      <c r="C17" s="27" t="s">
        <v>8</v>
      </c>
      <c r="D17" s="28" t="s">
        <v>9</v>
      </c>
      <c r="F17" s="54"/>
    </row>
    <row r="18" spans="1:7" s="2" customFormat="1" ht="30.75" customHeight="1" x14ac:dyDescent="0.25">
      <c r="A18" s="92" t="s">
        <v>131</v>
      </c>
      <c r="B18" s="93"/>
      <c r="C18" s="82"/>
      <c r="D18" s="44"/>
      <c r="F18" s="55"/>
    </row>
    <row r="19" spans="1:7" s="2" customFormat="1" x14ac:dyDescent="0.25">
      <c r="A19" s="13" t="s">
        <v>22</v>
      </c>
      <c r="B19" s="12" t="s">
        <v>124</v>
      </c>
      <c r="C19" s="83"/>
      <c r="D19" s="44"/>
      <c r="F19" s="57"/>
      <c r="G19" s="36"/>
    </row>
    <row r="20" spans="1:7" s="2" customFormat="1" x14ac:dyDescent="0.25">
      <c r="A20" s="13" t="s">
        <v>106</v>
      </c>
      <c r="B20" s="12" t="s">
        <v>108</v>
      </c>
      <c r="C20" s="83"/>
      <c r="D20" s="44"/>
      <c r="F20" s="67"/>
      <c r="G20" s="62"/>
    </row>
    <row r="21" spans="1:7" s="2" customFormat="1" x14ac:dyDescent="0.25">
      <c r="A21" s="13" t="s">
        <v>94</v>
      </c>
      <c r="B21" s="34" t="s">
        <v>135</v>
      </c>
      <c r="C21" s="83"/>
      <c r="D21" s="44"/>
      <c r="F21" s="75"/>
      <c r="G21" s="62"/>
    </row>
    <row r="22" spans="1:7" s="2" customFormat="1" x14ac:dyDescent="0.25">
      <c r="A22" s="69" t="s">
        <v>125</v>
      </c>
      <c r="B22" s="34" t="s">
        <v>127</v>
      </c>
      <c r="C22" s="83"/>
      <c r="D22" s="44"/>
      <c r="F22" s="57"/>
      <c r="G22" s="62"/>
    </row>
    <row r="23" spans="1:7" s="2" customFormat="1" x14ac:dyDescent="0.25">
      <c r="A23" s="69" t="s">
        <v>126</v>
      </c>
      <c r="B23" s="12" t="s">
        <v>128</v>
      </c>
      <c r="C23" s="83"/>
      <c r="D23" s="44"/>
      <c r="G23" s="62"/>
    </row>
    <row r="24" spans="1:7" s="2" customFormat="1" x14ac:dyDescent="0.25">
      <c r="A24" s="70" t="s">
        <v>129</v>
      </c>
      <c r="B24" s="34" t="s">
        <v>130</v>
      </c>
      <c r="C24" s="83"/>
      <c r="D24" s="44"/>
      <c r="F24" s="63"/>
      <c r="G24" s="62"/>
    </row>
    <row r="25" spans="1:7" s="2" customFormat="1" ht="12.75" x14ac:dyDescent="0.2">
      <c r="A25" s="13" t="s">
        <v>84</v>
      </c>
      <c r="B25" s="34" t="s">
        <v>134</v>
      </c>
      <c r="C25" s="83"/>
      <c r="D25" s="44"/>
      <c r="F25" s="56"/>
    </row>
    <row r="26" spans="1:7" s="2" customFormat="1" ht="13.5" thickBot="1" x14ac:dyDescent="0.25">
      <c r="A26" s="12" t="s">
        <v>0</v>
      </c>
      <c r="B26" s="34" t="s">
        <v>28</v>
      </c>
      <c r="C26" s="84"/>
      <c r="D26" s="44"/>
      <c r="F26" s="56"/>
    </row>
    <row r="27" spans="1:7" s="2" customFormat="1" ht="14.25" customHeight="1" thickTop="1" x14ac:dyDescent="0.2">
      <c r="A27" s="14" t="s">
        <v>2</v>
      </c>
      <c r="B27" s="15">
        <v>20</v>
      </c>
      <c r="C27" s="29" t="s">
        <v>12</v>
      </c>
      <c r="D27" s="81"/>
      <c r="F27" s="56"/>
    </row>
    <row r="28" spans="1:7" s="26" customFormat="1" ht="17.25" customHeight="1" x14ac:dyDescent="0.25">
      <c r="A28" s="4"/>
      <c r="C28" s="51" t="s">
        <v>118</v>
      </c>
      <c r="D28" s="31">
        <f>(B27*D27)</f>
        <v>0</v>
      </c>
      <c r="F28" s="55"/>
    </row>
    <row r="29" spans="1:7" s="2" customFormat="1" ht="15" customHeight="1" x14ac:dyDescent="0.2">
      <c r="A29" s="3"/>
      <c r="B29" s="3"/>
      <c r="C29" s="23"/>
      <c r="D29" s="23"/>
      <c r="F29" s="56"/>
    </row>
    <row r="30" spans="1:7" s="1" customFormat="1" x14ac:dyDescent="0.25">
      <c r="A30" s="10" t="s">
        <v>25</v>
      </c>
      <c r="B30" s="9"/>
      <c r="C30" s="10"/>
      <c r="D30" s="9"/>
      <c r="F30" s="59"/>
    </row>
    <row r="31" spans="1:7" s="1" customFormat="1" ht="27" customHeight="1" x14ac:dyDescent="0.2">
      <c r="A31" s="40" t="s">
        <v>115</v>
      </c>
      <c r="B31" s="7" t="s">
        <v>11</v>
      </c>
      <c r="C31" s="41" t="s">
        <v>8</v>
      </c>
      <c r="D31" s="42" t="s">
        <v>9</v>
      </c>
      <c r="F31" s="59"/>
    </row>
    <row r="32" spans="1:7" s="2" customFormat="1" ht="30.75" customHeight="1" x14ac:dyDescent="0.25">
      <c r="A32" s="87" t="s">
        <v>120</v>
      </c>
      <c r="B32" s="88"/>
      <c r="C32" s="85"/>
      <c r="D32" s="43"/>
      <c r="F32" s="68"/>
    </row>
    <row r="33" spans="1:7" s="2" customFormat="1" ht="15" customHeight="1" x14ac:dyDescent="0.25">
      <c r="A33" s="13" t="s">
        <v>80</v>
      </c>
      <c r="B33" s="12" t="s">
        <v>119</v>
      </c>
      <c r="C33" s="94"/>
      <c r="D33" s="43"/>
      <c r="F33" s="62"/>
    </row>
    <row r="34" spans="1:7" s="2" customFormat="1" ht="12.75" x14ac:dyDescent="0.2">
      <c r="A34" s="13" t="s">
        <v>81</v>
      </c>
      <c r="B34" s="12" t="s">
        <v>143</v>
      </c>
      <c r="C34" s="94"/>
      <c r="D34" s="43"/>
    </row>
    <row r="35" spans="1:7" s="2" customFormat="1" x14ac:dyDescent="0.25">
      <c r="A35" s="13" t="s">
        <v>116</v>
      </c>
      <c r="B35" s="12" t="s">
        <v>117</v>
      </c>
      <c r="C35" s="94"/>
      <c r="D35" s="43"/>
      <c r="F35" s="74"/>
    </row>
    <row r="36" spans="1:7" s="71" customFormat="1" ht="12.75" x14ac:dyDescent="0.2">
      <c r="A36" s="13" t="s">
        <v>24</v>
      </c>
      <c r="B36" s="12" t="s">
        <v>88</v>
      </c>
      <c r="C36" s="94"/>
      <c r="D36" s="73"/>
    </row>
    <row r="37" spans="1:7" s="2" customFormat="1" ht="15" customHeight="1" x14ac:dyDescent="0.2">
      <c r="A37" s="13" t="s">
        <v>84</v>
      </c>
      <c r="B37" s="34" t="s">
        <v>134</v>
      </c>
      <c r="C37" s="94"/>
      <c r="D37" s="44"/>
    </row>
    <row r="38" spans="1:7" s="2" customFormat="1" ht="13.5" thickBot="1" x14ac:dyDescent="0.25">
      <c r="A38" s="12" t="s">
        <v>0</v>
      </c>
      <c r="B38" s="34" t="s">
        <v>28</v>
      </c>
      <c r="C38" s="86"/>
      <c r="D38" s="45"/>
    </row>
    <row r="39" spans="1:7" s="2" customFormat="1" ht="13.5" thickTop="1" x14ac:dyDescent="0.2">
      <c r="A39" s="46" t="s">
        <v>2</v>
      </c>
      <c r="B39" s="47">
        <v>20</v>
      </c>
      <c r="C39" s="29" t="s">
        <v>31</v>
      </c>
      <c r="D39" s="48"/>
    </row>
    <row r="40" spans="1:7" s="2" customFormat="1" ht="12.75" x14ac:dyDescent="0.2">
      <c r="A40" s="3"/>
      <c r="B40" s="49"/>
      <c r="C40" s="51" t="s">
        <v>118</v>
      </c>
      <c r="D40" s="50">
        <f>(B39*D39)</f>
        <v>0</v>
      </c>
    </row>
    <row r="41" spans="1:7" s="2" customFormat="1" ht="15" customHeight="1" x14ac:dyDescent="0.2">
      <c r="A41" s="3"/>
      <c r="B41" s="3"/>
      <c r="C41" s="23"/>
      <c r="D41" s="23"/>
      <c r="F41" s="56"/>
    </row>
    <row r="42" spans="1:7" s="1" customFormat="1" x14ac:dyDescent="0.25">
      <c r="A42" s="9" t="s">
        <v>26</v>
      </c>
      <c r="B42" s="9"/>
      <c r="C42" s="10"/>
      <c r="D42" s="9"/>
    </row>
    <row r="43" spans="1:7" s="1" customFormat="1" ht="15" customHeight="1" x14ac:dyDescent="0.2">
      <c r="A43" s="8" t="s">
        <v>105</v>
      </c>
      <c r="B43" s="7" t="s">
        <v>11</v>
      </c>
      <c r="C43" s="27" t="s">
        <v>8</v>
      </c>
      <c r="D43" s="28" t="s">
        <v>9</v>
      </c>
    </row>
    <row r="44" spans="1:7" s="2" customFormat="1" ht="29.25" customHeight="1" x14ac:dyDescent="0.25">
      <c r="A44" s="92" t="s">
        <v>138</v>
      </c>
      <c r="B44" s="93"/>
      <c r="C44" s="82"/>
      <c r="D44" s="44"/>
      <c r="F44" s="61"/>
    </row>
    <row r="45" spans="1:7" s="2" customFormat="1" ht="15" customHeight="1" x14ac:dyDescent="0.25">
      <c r="A45" s="13" t="s">
        <v>22</v>
      </c>
      <c r="B45" s="12" t="s">
        <v>107</v>
      </c>
      <c r="C45" s="83"/>
      <c r="D45" s="44"/>
      <c r="F45" s="62"/>
      <c r="G45" s="62"/>
    </row>
    <row r="46" spans="1:7" s="2" customFormat="1" ht="15" customHeight="1" x14ac:dyDescent="0.25">
      <c r="A46" s="13" t="s">
        <v>106</v>
      </c>
      <c r="B46" s="12" t="s">
        <v>132</v>
      </c>
      <c r="C46" s="83"/>
      <c r="D46" s="44"/>
      <c r="G46" s="62"/>
    </row>
    <row r="47" spans="1:7" s="2" customFormat="1" ht="15" customHeight="1" x14ac:dyDescent="0.25">
      <c r="A47" s="13" t="s">
        <v>94</v>
      </c>
      <c r="B47" s="34" t="s">
        <v>136</v>
      </c>
      <c r="C47" s="83"/>
      <c r="D47" s="44"/>
      <c r="F47" s="74"/>
    </row>
    <row r="48" spans="1:7" s="2" customFormat="1" ht="15" customHeight="1" x14ac:dyDescent="0.2">
      <c r="A48" s="70" t="s">
        <v>129</v>
      </c>
      <c r="B48" s="34" t="s">
        <v>133</v>
      </c>
      <c r="C48" s="83"/>
      <c r="D48" s="44"/>
      <c r="F48" s="80"/>
    </row>
    <row r="49" spans="1:7" s="2" customFormat="1" ht="15" customHeight="1" x14ac:dyDescent="0.2">
      <c r="A49" s="13" t="s">
        <v>84</v>
      </c>
      <c r="B49" s="34" t="s">
        <v>134</v>
      </c>
      <c r="C49" s="83"/>
      <c r="D49" s="44"/>
    </row>
    <row r="50" spans="1:7" s="2" customFormat="1" ht="15" customHeight="1" thickBot="1" x14ac:dyDescent="0.25">
      <c r="A50" s="12" t="s">
        <v>0</v>
      </c>
      <c r="B50" s="34" t="s">
        <v>28</v>
      </c>
      <c r="C50" s="84"/>
      <c r="D50" s="44"/>
    </row>
    <row r="51" spans="1:7" s="2" customFormat="1" ht="15" customHeight="1" thickTop="1" x14ac:dyDescent="0.2">
      <c r="A51" s="46" t="s">
        <v>2</v>
      </c>
      <c r="B51" s="47">
        <v>4</v>
      </c>
      <c r="C51" s="29" t="s">
        <v>12</v>
      </c>
      <c r="D51" s="81"/>
    </row>
    <row r="52" spans="1:7" s="61" customFormat="1" ht="15" customHeight="1" x14ac:dyDescent="0.25">
      <c r="A52" s="5"/>
      <c r="B52" s="67"/>
      <c r="C52" s="51" t="s">
        <v>33</v>
      </c>
      <c r="D52" s="31">
        <f>(B51*D51)</f>
        <v>0</v>
      </c>
    </row>
    <row r="53" spans="1:7" s="2" customFormat="1" ht="15" customHeight="1" x14ac:dyDescent="0.2">
      <c r="A53" s="3"/>
      <c r="B53" s="3"/>
      <c r="C53" s="3"/>
      <c r="D53" s="3"/>
    </row>
    <row r="54" spans="1:7" x14ac:dyDescent="0.25">
      <c r="A54" s="9" t="s">
        <v>29</v>
      </c>
      <c r="B54" s="9"/>
      <c r="C54" s="10"/>
      <c r="D54" s="9"/>
      <c r="F54" s="60"/>
    </row>
    <row r="55" spans="1:7" x14ac:dyDescent="0.25">
      <c r="A55" s="8" t="s">
        <v>91</v>
      </c>
      <c r="B55" s="7" t="s">
        <v>11</v>
      </c>
      <c r="C55" s="27" t="s">
        <v>8</v>
      </c>
      <c r="D55" s="28" t="s">
        <v>9</v>
      </c>
      <c r="F55" s="60"/>
    </row>
    <row r="56" spans="1:7" ht="15" customHeight="1" x14ac:dyDescent="0.25">
      <c r="A56" s="92" t="s">
        <v>137</v>
      </c>
      <c r="B56" s="93"/>
      <c r="C56" s="82"/>
      <c r="D56" s="44"/>
      <c r="G56" s="36"/>
    </row>
    <row r="57" spans="1:7" s="2" customFormat="1" x14ac:dyDescent="0.25">
      <c r="A57" s="13" t="s">
        <v>92</v>
      </c>
      <c r="B57" s="12" t="s">
        <v>95</v>
      </c>
      <c r="C57" s="83"/>
      <c r="D57" s="44"/>
      <c r="F57" s="60"/>
    </row>
    <row r="58" spans="1:7" s="2" customFormat="1" x14ac:dyDescent="0.25">
      <c r="A58" s="13" t="s">
        <v>93</v>
      </c>
      <c r="B58" s="12" t="s">
        <v>112</v>
      </c>
      <c r="C58" s="83"/>
      <c r="D58" s="44"/>
      <c r="F58" s="57"/>
    </row>
    <row r="59" spans="1:7" s="2" customFormat="1" x14ac:dyDescent="0.25">
      <c r="A59" s="13" t="s">
        <v>94</v>
      </c>
      <c r="B59" s="12" t="s">
        <v>110</v>
      </c>
      <c r="C59" s="83"/>
      <c r="D59" s="44"/>
      <c r="F59" s="57"/>
    </row>
    <row r="60" spans="1:7" s="2" customFormat="1" x14ac:dyDescent="0.25">
      <c r="A60" s="13" t="s">
        <v>57</v>
      </c>
      <c r="B60" s="12" t="s">
        <v>111</v>
      </c>
      <c r="C60" s="83"/>
      <c r="D60" s="44"/>
      <c r="F60" s="57"/>
    </row>
    <row r="61" spans="1:7" s="2" customFormat="1" ht="12.75" x14ac:dyDescent="0.2">
      <c r="A61" s="13" t="s">
        <v>27</v>
      </c>
      <c r="B61" s="12" t="s">
        <v>155</v>
      </c>
      <c r="C61" s="83"/>
      <c r="D61" s="44"/>
      <c r="F61" s="56"/>
    </row>
    <row r="62" spans="1:7" x14ac:dyDescent="0.25">
      <c r="A62" s="13" t="s">
        <v>16</v>
      </c>
      <c r="B62" s="12" t="s">
        <v>140</v>
      </c>
      <c r="C62" s="83"/>
      <c r="D62" s="44"/>
      <c r="F62" s="57"/>
      <c r="G62" s="36"/>
    </row>
    <row r="63" spans="1:7" ht="15.75" thickBot="1" x14ac:dyDescent="0.3">
      <c r="A63" s="12" t="s">
        <v>0</v>
      </c>
      <c r="B63" s="34" t="s">
        <v>28</v>
      </c>
      <c r="C63" s="84"/>
      <c r="D63" s="44"/>
      <c r="F63" s="58"/>
    </row>
    <row r="64" spans="1:7" ht="15.75" thickTop="1" x14ac:dyDescent="0.25">
      <c r="A64" s="14" t="s">
        <v>2</v>
      </c>
      <c r="B64" s="15">
        <v>4</v>
      </c>
      <c r="C64" s="29" t="s">
        <v>12</v>
      </c>
      <c r="D64" s="81"/>
      <c r="F64" s="58"/>
    </row>
    <row r="65" spans="1:12" x14ac:dyDescent="0.25">
      <c r="A65" s="4"/>
      <c r="B65" s="4"/>
      <c r="C65" s="51" t="s">
        <v>33</v>
      </c>
      <c r="D65" s="31">
        <f>(B64*D64)</f>
        <v>0</v>
      </c>
      <c r="F65" s="58"/>
    </row>
    <row r="66" spans="1:12" x14ac:dyDescent="0.25">
      <c r="F66" s="58"/>
    </row>
    <row r="67" spans="1:12" x14ac:dyDescent="0.25">
      <c r="A67" s="9" t="s">
        <v>96</v>
      </c>
      <c r="B67" s="9"/>
      <c r="C67" s="10"/>
      <c r="D67" s="9"/>
      <c r="F67" s="58"/>
    </row>
    <row r="68" spans="1:12" x14ac:dyDescent="0.25">
      <c r="A68" s="8" t="s">
        <v>32</v>
      </c>
      <c r="B68" s="7" t="s">
        <v>11</v>
      </c>
      <c r="C68" s="27" t="s">
        <v>8</v>
      </c>
      <c r="D68" s="28" t="s">
        <v>9</v>
      </c>
      <c r="F68" s="58"/>
    </row>
    <row r="69" spans="1:12" ht="29.25" customHeight="1" x14ac:dyDescent="0.25">
      <c r="A69" s="92" t="s">
        <v>90</v>
      </c>
      <c r="B69" s="93"/>
      <c r="C69" s="82"/>
      <c r="D69" s="44"/>
      <c r="F69" s="63"/>
      <c r="L69" s="36"/>
    </row>
    <row r="70" spans="1:12" x14ac:dyDescent="0.25">
      <c r="A70" s="13" t="s">
        <v>80</v>
      </c>
      <c r="B70" s="12" t="s">
        <v>85</v>
      </c>
      <c r="C70" s="83"/>
      <c r="D70" s="44"/>
      <c r="F70" s="58"/>
      <c r="L70" s="36"/>
    </row>
    <row r="71" spans="1:12" x14ac:dyDescent="0.25">
      <c r="A71" s="13" t="s">
        <v>81</v>
      </c>
      <c r="B71" s="12" t="s">
        <v>86</v>
      </c>
      <c r="C71" s="83"/>
      <c r="D71" s="44"/>
      <c r="F71" s="57"/>
      <c r="L71" s="36"/>
    </row>
    <row r="72" spans="1:12" x14ac:dyDescent="0.25">
      <c r="A72" s="13" t="s">
        <v>82</v>
      </c>
      <c r="B72" s="12" t="s">
        <v>109</v>
      </c>
      <c r="C72" s="83"/>
      <c r="D72" s="44"/>
      <c r="F72" s="58"/>
      <c r="L72" s="36"/>
    </row>
    <row r="73" spans="1:12" x14ac:dyDescent="0.25">
      <c r="A73" s="13" t="s">
        <v>83</v>
      </c>
      <c r="B73" s="53" t="s">
        <v>87</v>
      </c>
      <c r="C73" s="83"/>
      <c r="D73" s="44"/>
      <c r="F73" s="58"/>
      <c r="L73" s="36"/>
    </row>
    <row r="74" spans="1:12" x14ac:dyDescent="0.25">
      <c r="A74" s="13" t="s">
        <v>24</v>
      </c>
      <c r="B74" s="12" t="s">
        <v>88</v>
      </c>
      <c r="C74" s="83"/>
      <c r="D74" s="44"/>
      <c r="F74" s="58"/>
      <c r="L74" s="36"/>
    </row>
    <row r="75" spans="1:12" x14ac:dyDescent="0.25">
      <c r="A75" s="13" t="s">
        <v>84</v>
      </c>
      <c r="B75" s="12" t="s">
        <v>89</v>
      </c>
      <c r="C75" s="83"/>
      <c r="D75" s="44"/>
      <c r="F75" s="58"/>
    </row>
    <row r="76" spans="1:12" x14ac:dyDescent="0.25">
      <c r="A76" s="13" t="s">
        <v>27</v>
      </c>
      <c r="B76" s="12" t="s">
        <v>100</v>
      </c>
      <c r="C76" s="83"/>
      <c r="D76" s="44"/>
      <c r="F76" s="56"/>
    </row>
    <row r="77" spans="1:12" ht="15.75" thickBot="1" x14ac:dyDescent="0.3">
      <c r="A77" s="12" t="s">
        <v>0</v>
      </c>
      <c r="B77" s="34" t="s">
        <v>28</v>
      </c>
      <c r="C77" s="84"/>
      <c r="D77" s="44"/>
      <c r="F77" s="58"/>
    </row>
    <row r="78" spans="1:12" ht="15.75" thickTop="1" x14ac:dyDescent="0.25">
      <c r="A78" s="14" t="s">
        <v>2</v>
      </c>
      <c r="B78" s="15">
        <v>4</v>
      </c>
      <c r="C78" s="29" t="s">
        <v>12</v>
      </c>
      <c r="D78" s="81"/>
      <c r="F78" s="58"/>
    </row>
    <row r="79" spans="1:12" x14ac:dyDescent="0.25">
      <c r="A79" s="4"/>
      <c r="B79" s="4"/>
      <c r="C79" s="51" t="s">
        <v>33</v>
      </c>
      <c r="D79" s="31">
        <f>(B78*D78)</f>
        <v>0</v>
      </c>
      <c r="F79" s="58"/>
    </row>
    <row r="80" spans="1:12" x14ac:dyDescent="0.25">
      <c r="F80" s="58"/>
    </row>
    <row r="81" spans="1:11" x14ac:dyDescent="0.25">
      <c r="A81" s="9" t="s">
        <v>97</v>
      </c>
      <c r="B81" s="9"/>
      <c r="C81" s="10"/>
      <c r="D81" s="9"/>
      <c r="F81" s="63"/>
    </row>
    <row r="82" spans="1:11" x14ac:dyDescent="0.25">
      <c r="A82" s="8" t="s">
        <v>35</v>
      </c>
      <c r="B82" s="7" t="s">
        <v>11</v>
      </c>
      <c r="C82" s="27" t="s">
        <v>8</v>
      </c>
      <c r="D82" s="28" t="s">
        <v>9</v>
      </c>
      <c r="F82" s="63"/>
    </row>
    <row r="83" spans="1:11" s="61" customFormat="1" ht="40.5" customHeight="1" x14ac:dyDescent="0.25">
      <c r="A83" s="92" t="s">
        <v>148</v>
      </c>
      <c r="B83" s="93"/>
      <c r="C83" s="89"/>
      <c r="D83" s="44"/>
      <c r="F83" s="63"/>
    </row>
    <row r="84" spans="1:11" x14ac:dyDescent="0.25">
      <c r="A84" s="13" t="s">
        <v>42</v>
      </c>
      <c r="B84" s="39" t="s">
        <v>145</v>
      </c>
      <c r="C84" s="90"/>
      <c r="D84" s="44"/>
      <c r="F84" s="78"/>
      <c r="G84" s="77"/>
    </row>
    <row r="85" spans="1:11" x14ac:dyDescent="0.25">
      <c r="A85" s="13" t="s">
        <v>74</v>
      </c>
      <c r="B85" s="12" t="s">
        <v>146</v>
      </c>
      <c r="C85" s="90"/>
      <c r="D85" s="44"/>
      <c r="F85" s="79"/>
      <c r="G85" s="78"/>
    </row>
    <row r="86" spans="1:11" x14ac:dyDescent="0.25">
      <c r="A86" s="13" t="s">
        <v>144</v>
      </c>
      <c r="B86" s="12" t="s">
        <v>147</v>
      </c>
      <c r="C86" s="90"/>
      <c r="D86" s="44"/>
      <c r="F86" s="76"/>
      <c r="G86" s="78"/>
      <c r="H86" s="36"/>
    </row>
    <row r="87" spans="1:11" x14ac:dyDescent="0.25">
      <c r="A87" s="13" t="s">
        <v>43</v>
      </c>
      <c r="B87" s="12" t="s">
        <v>147</v>
      </c>
      <c r="C87" s="90"/>
      <c r="D87" s="44"/>
      <c r="F87" s="76"/>
      <c r="G87" s="78"/>
      <c r="H87" s="36"/>
      <c r="I87" s="2"/>
      <c r="K87" s="36"/>
    </row>
    <row r="88" spans="1:11" x14ac:dyDescent="0.25">
      <c r="A88" s="12" t="s">
        <v>44</v>
      </c>
      <c r="B88" s="34" t="s">
        <v>147</v>
      </c>
      <c r="C88" s="90"/>
      <c r="D88" s="44"/>
      <c r="F88" s="78"/>
      <c r="G88" s="78"/>
    </row>
    <row r="89" spans="1:11" x14ac:dyDescent="0.25">
      <c r="A89" s="13" t="s">
        <v>45</v>
      </c>
      <c r="B89" s="12" t="s">
        <v>113</v>
      </c>
      <c r="C89" s="90"/>
      <c r="D89" s="44"/>
      <c r="F89" s="76"/>
      <c r="G89" s="78"/>
      <c r="I89" s="36"/>
    </row>
    <row r="90" spans="1:11" x14ac:dyDescent="0.25">
      <c r="A90" s="13" t="s">
        <v>46</v>
      </c>
      <c r="B90" s="12" t="s">
        <v>47</v>
      </c>
      <c r="C90" s="90"/>
      <c r="D90" s="44"/>
      <c r="F90" s="76"/>
      <c r="G90" s="78"/>
    </row>
    <row r="91" spans="1:11" x14ac:dyDescent="0.25">
      <c r="A91" s="13" t="s">
        <v>16</v>
      </c>
      <c r="B91" s="12" t="s">
        <v>48</v>
      </c>
      <c r="C91" s="90"/>
      <c r="D91" s="44"/>
      <c r="F91" s="76"/>
      <c r="G91" s="78"/>
    </row>
    <row r="92" spans="1:11" ht="15.75" thickBot="1" x14ac:dyDescent="0.3">
      <c r="A92" s="12" t="s">
        <v>0</v>
      </c>
      <c r="B92" s="34" t="s">
        <v>28</v>
      </c>
      <c r="C92" s="91"/>
      <c r="D92" s="44"/>
      <c r="F92" s="78"/>
      <c r="G92" s="78"/>
    </row>
    <row r="93" spans="1:11" ht="15.75" thickTop="1" x14ac:dyDescent="0.25">
      <c r="A93" s="14" t="s">
        <v>2</v>
      </c>
      <c r="B93" s="15">
        <v>4</v>
      </c>
      <c r="C93" s="29" t="s">
        <v>12</v>
      </c>
      <c r="D93" s="81"/>
      <c r="F93" s="63"/>
    </row>
    <row r="94" spans="1:11" x14ac:dyDescent="0.25">
      <c r="A94" s="4"/>
      <c r="B94" s="67"/>
      <c r="C94" s="51" t="s">
        <v>33</v>
      </c>
      <c r="D94" s="31">
        <f>(B93*D93)</f>
        <v>0</v>
      </c>
      <c r="F94" s="63"/>
    </row>
    <row r="95" spans="1:11" x14ac:dyDescent="0.25">
      <c r="F95" s="63"/>
    </row>
    <row r="96" spans="1:11" s="1" customFormat="1" x14ac:dyDescent="0.25">
      <c r="A96" s="10" t="s">
        <v>98</v>
      </c>
      <c r="B96" s="9"/>
      <c r="C96" s="10"/>
      <c r="D96" s="9"/>
      <c r="F96" s="59"/>
    </row>
    <row r="97" spans="1:6" s="1" customFormat="1" ht="12.75" x14ac:dyDescent="0.2">
      <c r="A97" s="40" t="s">
        <v>63</v>
      </c>
      <c r="B97" s="7" t="s">
        <v>11</v>
      </c>
      <c r="C97" s="41" t="s">
        <v>8</v>
      </c>
      <c r="D97" s="42" t="s">
        <v>9</v>
      </c>
      <c r="F97" s="59"/>
    </row>
    <row r="98" spans="1:6" s="1" customFormat="1" ht="27" customHeight="1" x14ac:dyDescent="0.2">
      <c r="A98" s="92" t="s">
        <v>114</v>
      </c>
      <c r="B98" s="93"/>
      <c r="C98" s="89"/>
      <c r="D98" s="44"/>
      <c r="F98" s="59"/>
    </row>
    <row r="99" spans="1:6" s="2" customFormat="1" ht="15" customHeight="1" x14ac:dyDescent="0.2">
      <c r="A99" s="13" t="s">
        <v>49</v>
      </c>
      <c r="B99" s="39" t="s">
        <v>101</v>
      </c>
      <c r="C99" s="90"/>
      <c r="D99" s="43"/>
      <c r="F99" s="56"/>
    </row>
    <row r="100" spans="1:6" s="2" customFormat="1" ht="15" customHeight="1" x14ac:dyDescent="0.2">
      <c r="A100" s="13" t="s">
        <v>62</v>
      </c>
      <c r="B100" s="12" t="s">
        <v>103</v>
      </c>
      <c r="C100" s="90"/>
      <c r="D100" s="43"/>
    </row>
    <row r="101" spans="1:6" s="2" customFormat="1" ht="15" customHeight="1" x14ac:dyDescent="0.25">
      <c r="A101" s="13" t="s">
        <v>60</v>
      </c>
      <c r="B101" s="12" t="s">
        <v>61</v>
      </c>
      <c r="C101" s="90"/>
      <c r="D101" s="43"/>
      <c r="F101" s="57"/>
    </row>
    <row r="102" spans="1:6" s="2" customFormat="1" x14ac:dyDescent="0.25">
      <c r="A102" s="13" t="s">
        <v>58</v>
      </c>
      <c r="B102" s="12" t="s">
        <v>59</v>
      </c>
      <c r="C102" s="90"/>
      <c r="D102" s="43"/>
      <c r="F102" s="55"/>
    </row>
    <row r="103" spans="1:6" s="2" customFormat="1" x14ac:dyDescent="0.25">
      <c r="A103" s="13" t="s">
        <v>57</v>
      </c>
      <c r="B103" s="12" t="s">
        <v>102</v>
      </c>
      <c r="C103" s="90"/>
      <c r="D103" s="43"/>
      <c r="F103" s="57"/>
    </row>
    <row r="104" spans="1:6" s="2" customFormat="1" ht="15" customHeight="1" x14ac:dyDescent="0.25">
      <c r="A104" s="13" t="s">
        <v>55</v>
      </c>
      <c r="B104" s="12" t="s">
        <v>56</v>
      </c>
      <c r="C104" s="90"/>
      <c r="D104" s="43"/>
      <c r="F104" s="57"/>
    </row>
    <row r="105" spans="1:6" s="2" customFormat="1" ht="15" customHeight="1" x14ac:dyDescent="0.2">
      <c r="A105" s="13" t="s">
        <v>54</v>
      </c>
      <c r="B105" s="12" t="s">
        <v>160</v>
      </c>
      <c r="C105" s="90"/>
      <c r="D105" s="43"/>
      <c r="F105" s="56"/>
    </row>
    <row r="106" spans="1:6" s="2" customFormat="1" ht="15" customHeight="1" x14ac:dyDescent="0.2">
      <c r="A106" s="13" t="s">
        <v>27</v>
      </c>
      <c r="B106" s="12" t="s">
        <v>53</v>
      </c>
      <c r="C106" s="90"/>
      <c r="D106" s="43"/>
      <c r="F106" s="56"/>
    </row>
    <row r="107" spans="1:6" s="2" customFormat="1" ht="15" customHeight="1" x14ac:dyDescent="0.2">
      <c r="A107" s="13" t="s">
        <v>51</v>
      </c>
      <c r="B107" s="12" t="s">
        <v>52</v>
      </c>
      <c r="C107" s="90"/>
      <c r="D107" s="43"/>
      <c r="F107" s="56"/>
    </row>
    <row r="108" spans="1:6" s="2" customFormat="1" ht="15" customHeight="1" x14ac:dyDescent="0.2">
      <c r="A108" s="13" t="s">
        <v>16</v>
      </c>
      <c r="B108" s="12" t="s">
        <v>50</v>
      </c>
      <c r="C108" s="90"/>
      <c r="D108" s="44"/>
      <c r="F108" s="56"/>
    </row>
    <row r="109" spans="1:6" s="2" customFormat="1" ht="15.75" customHeight="1" thickBot="1" x14ac:dyDescent="0.25">
      <c r="A109" s="12" t="s">
        <v>0</v>
      </c>
      <c r="B109" s="34" t="s">
        <v>28</v>
      </c>
      <c r="C109" s="91"/>
      <c r="D109" s="45"/>
      <c r="F109" s="56"/>
    </row>
    <row r="110" spans="1:6" s="2" customFormat="1" ht="13.5" thickTop="1" x14ac:dyDescent="0.2">
      <c r="A110" s="46" t="s">
        <v>2</v>
      </c>
      <c r="B110" s="47">
        <v>4</v>
      </c>
      <c r="C110" s="29" t="s">
        <v>31</v>
      </c>
      <c r="D110" s="48"/>
      <c r="F110" s="56"/>
    </row>
    <row r="111" spans="1:6" s="2" customFormat="1" ht="12.75" x14ac:dyDescent="0.2">
      <c r="A111" s="3"/>
      <c r="B111" s="49"/>
      <c r="C111" s="51" t="s">
        <v>33</v>
      </c>
      <c r="D111" s="50">
        <f>(B110*D110)</f>
        <v>0</v>
      </c>
      <c r="F111" s="56"/>
    </row>
    <row r="112" spans="1:6" x14ac:dyDescent="0.25">
      <c r="F112" s="58"/>
    </row>
    <row r="113" spans="1:6" s="1" customFormat="1" x14ac:dyDescent="0.25">
      <c r="A113" s="10" t="s">
        <v>99</v>
      </c>
      <c r="B113" s="9"/>
      <c r="C113" s="10"/>
      <c r="D113" s="9"/>
      <c r="F113" s="59"/>
    </row>
    <row r="114" spans="1:6" s="1" customFormat="1" ht="27" customHeight="1" x14ac:dyDescent="0.2">
      <c r="A114" s="40" t="s">
        <v>79</v>
      </c>
      <c r="B114" s="7" t="s">
        <v>11</v>
      </c>
      <c r="C114" s="41" t="s">
        <v>8</v>
      </c>
      <c r="D114" s="42" t="s">
        <v>9</v>
      </c>
      <c r="F114" s="59"/>
    </row>
    <row r="115" spans="1:6" s="2" customFormat="1" ht="25.5" customHeight="1" x14ac:dyDescent="0.2">
      <c r="A115" s="87" t="s">
        <v>161</v>
      </c>
      <c r="B115" s="88"/>
      <c r="C115" s="85"/>
      <c r="D115" s="43"/>
      <c r="F115" s="56"/>
    </row>
    <row r="116" spans="1:6" s="2" customFormat="1" ht="15" customHeight="1" x14ac:dyDescent="0.25">
      <c r="A116" s="13" t="s">
        <v>74</v>
      </c>
      <c r="B116" s="12" t="s">
        <v>73</v>
      </c>
      <c r="C116" s="94"/>
      <c r="D116" s="43"/>
      <c r="F116" s="36"/>
    </row>
    <row r="117" spans="1:6" s="2" customFormat="1" ht="12.75" x14ac:dyDescent="0.2">
      <c r="A117" s="13" t="s">
        <v>75</v>
      </c>
      <c r="B117" s="12" t="s">
        <v>76</v>
      </c>
      <c r="C117" s="94"/>
      <c r="D117" s="43"/>
    </row>
    <row r="118" spans="1:6" s="2" customFormat="1" ht="12.75" x14ac:dyDescent="0.2">
      <c r="A118" s="13" t="s">
        <v>77</v>
      </c>
      <c r="B118" s="12" t="s">
        <v>78</v>
      </c>
      <c r="C118" s="94"/>
      <c r="D118" s="43"/>
    </row>
    <row r="119" spans="1:6" s="2" customFormat="1" ht="15" customHeight="1" x14ac:dyDescent="0.2">
      <c r="A119" s="13" t="s">
        <v>16</v>
      </c>
      <c r="B119" s="12" t="s">
        <v>48</v>
      </c>
      <c r="C119" s="94"/>
      <c r="D119" s="44"/>
    </row>
    <row r="120" spans="1:6" s="2" customFormat="1" ht="13.5" thickBot="1" x14ac:dyDescent="0.25">
      <c r="A120" s="12" t="s">
        <v>0</v>
      </c>
      <c r="B120" s="34" t="s">
        <v>28</v>
      </c>
      <c r="C120" s="86"/>
      <c r="D120" s="45"/>
    </row>
    <row r="121" spans="1:6" s="2" customFormat="1" ht="13.5" thickTop="1" x14ac:dyDescent="0.2">
      <c r="A121" s="46" t="s">
        <v>2</v>
      </c>
      <c r="B121" s="47">
        <v>4</v>
      </c>
      <c r="C121" s="29" t="s">
        <v>31</v>
      </c>
      <c r="D121" s="48"/>
    </row>
    <row r="122" spans="1:6" s="2" customFormat="1" ht="12.75" x14ac:dyDescent="0.2">
      <c r="A122" s="3"/>
      <c r="B122" s="49"/>
      <c r="C122" s="51" t="s">
        <v>33</v>
      </c>
      <c r="D122" s="50">
        <f>(B121*D121)</f>
        <v>0</v>
      </c>
    </row>
    <row r="124" spans="1:6" s="1" customFormat="1" x14ac:dyDescent="0.25">
      <c r="A124" s="10" t="s">
        <v>142</v>
      </c>
      <c r="B124" s="9"/>
      <c r="C124" s="10"/>
      <c r="D124" s="9"/>
      <c r="F124" s="59"/>
    </row>
    <row r="125" spans="1:6" s="1" customFormat="1" ht="27" customHeight="1" x14ac:dyDescent="0.2">
      <c r="A125" s="40" t="s">
        <v>121</v>
      </c>
      <c r="B125" s="7" t="s">
        <v>11</v>
      </c>
      <c r="C125" s="41" t="s">
        <v>8</v>
      </c>
      <c r="D125" s="42" t="s">
        <v>9</v>
      </c>
      <c r="F125" s="59"/>
    </row>
    <row r="126" spans="1:6" s="2" customFormat="1" x14ac:dyDescent="0.25">
      <c r="A126" s="87" t="s">
        <v>139</v>
      </c>
      <c r="B126" s="88"/>
      <c r="C126" s="85"/>
      <c r="D126" s="43"/>
      <c r="F126" s="68"/>
    </row>
    <row r="127" spans="1:6" s="2" customFormat="1" ht="13.5" thickBot="1" x14ac:dyDescent="0.25">
      <c r="A127" s="12" t="s">
        <v>0</v>
      </c>
      <c r="B127" s="34" t="s">
        <v>28</v>
      </c>
      <c r="C127" s="86"/>
      <c r="D127" s="45"/>
    </row>
    <row r="128" spans="1:6" s="2" customFormat="1" ht="13.5" thickTop="1" x14ac:dyDescent="0.2">
      <c r="A128" s="46" t="s">
        <v>141</v>
      </c>
      <c r="B128" s="47">
        <v>4</v>
      </c>
      <c r="C128" s="29" t="s">
        <v>122</v>
      </c>
      <c r="D128" s="48"/>
    </row>
    <row r="129" spans="1:4" s="2" customFormat="1" ht="12.75" x14ac:dyDescent="0.2">
      <c r="A129" s="3"/>
      <c r="B129" s="49"/>
      <c r="C129" s="51" t="s">
        <v>104</v>
      </c>
      <c r="D129" s="50">
        <f>(B128*D128)</f>
        <v>0</v>
      </c>
    </row>
    <row r="130" spans="1:4" s="71" customFormat="1" ht="15" customHeight="1" x14ac:dyDescent="0.2">
      <c r="A130" s="72"/>
      <c r="B130" s="72"/>
      <c r="C130" s="72"/>
      <c r="D130" s="72"/>
    </row>
    <row r="131" spans="1:4" ht="28.5" customHeight="1" x14ac:dyDescent="0.25">
      <c r="B131" s="66"/>
      <c r="C131" s="30" t="s">
        <v>154</v>
      </c>
      <c r="D131" s="52">
        <f>SUM($D$28,$D$40,$D$52,$D$65,$D$79,$D$94,$D$111,$D$122,$D$129)</f>
        <v>0</v>
      </c>
    </row>
    <row r="132" spans="1:4" x14ac:dyDescent="0.25">
      <c r="B132" s="37"/>
    </row>
    <row r="137" spans="1:4" x14ac:dyDescent="0.25">
      <c r="D137" s="38"/>
    </row>
    <row r="138" spans="1:4" x14ac:dyDescent="0.25">
      <c r="D138" s="38"/>
    </row>
  </sheetData>
  <sheetProtection algorithmName="SHA-512" hashValue="HXsrn8yPXtha7IooT7VPZdBWbSKJBJ87NJAvRywbjpdDlSZx3AYkjL/Q89t1hO3kkOaxgw3MyAZGsp2LjaFdcw==" saltValue="JNEw7EUoFUNqrrErOrANvA==" spinCount="100000" sheet="1" objects="1" scenarios="1"/>
  <mergeCells count="18">
    <mergeCell ref="A18:B18"/>
    <mergeCell ref="C115:C120"/>
    <mergeCell ref="A69:B69"/>
    <mergeCell ref="A115:B115"/>
    <mergeCell ref="C18:C26"/>
    <mergeCell ref="C56:C63"/>
    <mergeCell ref="C69:C77"/>
    <mergeCell ref="A44:B44"/>
    <mergeCell ref="C44:C50"/>
    <mergeCell ref="A83:B83"/>
    <mergeCell ref="A98:B98"/>
    <mergeCell ref="A32:B32"/>
    <mergeCell ref="C32:C38"/>
    <mergeCell ref="A126:B126"/>
    <mergeCell ref="C126:C127"/>
    <mergeCell ref="C83:C92"/>
    <mergeCell ref="C98:C109"/>
    <mergeCell ref="A56:B56"/>
  </mergeCells>
  <pageMargins left="0.70866141732283472" right="0.51181102362204722" top="0.78740157480314965" bottom="0.78740157480314965" header="0.31496062992125984" footer="0.31496062992125984"/>
  <pageSetup paperSize="9" scale="69" orientation="landscape" r:id="rId1"/>
  <headerFooter>
    <oddHeader>&amp;L&amp;"-,Kurzíva"&amp;9Janáčkova akademie múzických umění v Brně</oddHead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IT</vt:lpstr>
      <vt:lpstr>část 2 - Audiotechnologie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2021-10-06T14:25:10Z</cp:lastPrinted>
  <dcterms:created xsi:type="dcterms:W3CDTF">2015-04-02T08:33:13Z</dcterms:created>
  <dcterms:modified xsi:type="dcterms:W3CDTF">2021-10-06T14:28:25Z</dcterms:modified>
</cp:coreProperties>
</file>