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 V II/Soubor multimed. stanic II/ZD uveřejněná v E-zak/"/>
    </mc:Choice>
  </mc:AlternateContent>
  <xr:revisionPtr revIDLastSave="55" documentId="8_{496AA0E4-2F4F-4190-BC84-621FAC07ED73}" xr6:coauthVersionLast="47" xr6:coauthVersionMax="47" xr10:uidLastSave="{3F3EE266-1082-4B56-8E6C-53308CEB4E0C}"/>
  <workbookProtection workbookAlgorithmName="SHA-512" workbookHashValue="2+Os0ejxVGaSbpC0KpNl94Zt2OY8PemEq4xAZjBpXTCaE89Xo5DpWymtYPZrUGwd8+msgQfAiqCPWwprDw7EFA==" workbookSaltValue="fBBP5NY5LeYWdFKm74p/zA==" workbookSpinCount="100000" lockStructure="1"/>
  <bookViews>
    <workbookView xWindow="28635" yWindow="0" windowWidth="14865" windowHeight="13950" tabRatio="500" firstSheet="1" activeTab="1" xr2:uid="{00000000-000D-0000-FFFF-FFFF00000000}"/>
  </bookViews>
  <sheets>
    <sheet name="část 1 - multimediální stanice" sheetId="1" r:id="rId1"/>
    <sheet name="část 2 - streamovací řetězc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59" i="2" l="1"/>
  <c r="D72" i="2"/>
  <c r="D36" i="2"/>
  <c r="D24" i="2"/>
  <c r="D213" i="2"/>
  <c r="D210" i="2" l="1"/>
  <c r="D200" i="2"/>
  <c r="D190" i="2"/>
  <c r="D180" i="2"/>
  <c r="D170" i="2"/>
  <c r="D156" i="2"/>
  <c r="D140" i="2"/>
  <c r="D129" i="2"/>
  <c r="D100" i="2"/>
  <c r="D85" i="2"/>
  <c r="D46" i="2"/>
  <c r="D87" i="1"/>
  <c r="D90" i="1" s="1"/>
  <c r="D73" i="1"/>
  <c r="D47" i="1"/>
</calcChain>
</file>

<file path=xl/sharedStrings.xml><?xml version="1.0" encoding="utf-8"?>
<sst xmlns="http://schemas.openxmlformats.org/spreadsheetml/2006/main" count="528" uniqueCount="298">
  <si>
    <t>Veřejná zakázka na dodávky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</si>
  <si>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</si>
  <si>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</si>
  <si>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</si>
  <si>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</si>
  <si>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</si>
  <si>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</si>
  <si>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</si>
  <si>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</si>
  <si>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</si>
  <si>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</si>
  <si>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Renderovací výpočetní pracovní stanice pro prostorové 3D aplikace</t>
  </si>
  <si>
    <r>
      <rPr>
        <b/>
        <sz val="11"/>
        <color rgb="FF000000"/>
        <rFont val="Calibri"/>
        <family val="2"/>
        <charset val="238"/>
      </rPr>
      <t xml:space="preserve">Požadované technické </t>
    </r>
    <r>
      <rPr>
        <b/>
        <sz val="11"/>
        <rFont val="Calibri"/>
        <family val="2"/>
        <charset val="238"/>
      </rPr>
      <t>parametry jsou minimální, není-li uvedeno jinak</t>
    </r>
  </si>
  <si>
    <t>Nabízený model</t>
  </si>
  <si>
    <t>Technické parametry nabízeného modelu</t>
  </si>
  <si>
    <t>Pracovní stanice</t>
  </si>
  <si>
    <t>Možnost nativně pracovat v operačních systémech MS Windows, Linux a Mac OS</t>
  </si>
  <si>
    <t>Procesor</t>
  </si>
  <si>
    <t xml:space="preserve">Stanice bude osazena procesorem min. 30200 passmark bodu dle .. http://www.cpubenchmark.net  </t>
  </si>
  <si>
    <t>Operační paměť</t>
  </si>
  <si>
    <t>Pracovní stanice musí obsahovat minimálně 12 slotů DDR4 2933 MHz ECC</t>
  </si>
  <si>
    <t>Úložiště</t>
  </si>
  <si>
    <t>Minimálně 4 TB flashové SSD interní úložiště na sběrnici NVMe a možností rozšíření na min. 8 TB SSD</t>
  </si>
  <si>
    <t>Připojení externích monitorů</t>
  </si>
  <si>
    <t>Podpora až pro 6x 4K profesionálních displejů a 3x 5K displeje</t>
  </si>
  <si>
    <t>Grafický akcelerátor</t>
  </si>
  <si>
    <t xml:space="preserve">Osazeno grafickou kartou s min. 19000 body podle benchmark, http://www.videocardbenchmark.net </t>
  </si>
  <si>
    <t>Možnost rozšíření pracovní stanice o další grafický akcelerátor GPU s pamětí min. 64 GB GDDR6</t>
  </si>
  <si>
    <t>Příslušenství</t>
  </si>
  <si>
    <t>Včetně originální klávesnice CZ s numerickou klávesnicí</t>
  </si>
  <si>
    <t>Zdroj</t>
  </si>
  <si>
    <t>Maximální dlouhodobý příkon 1300 W</t>
  </si>
  <si>
    <t>Skříň</t>
  </si>
  <si>
    <t>Provedení tower s nožičkami, které se dají nahradit kolečky</t>
  </si>
  <si>
    <t>Maximální velikost skříně: 530 x 450 x 220 mm a maximální váha 18kg</t>
  </si>
  <si>
    <t>Digitální výstup</t>
  </si>
  <si>
    <t>Stanice musí umožňovat digitální výstup videa přes Thunderbolt 3</t>
  </si>
  <si>
    <t>PCIe sběrnice</t>
  </si>
  <si>
    <t>Pracovní stanice musí obsahovat minimálně 8x rozšiřující slot PCI Express 3. generace</t>
  </si>
  <si>
    <t>Operační systém</t>
  </si>
  <si>
    <t>Operační systém dodané stanice musí být certifikován pro grafické software aplikace Avid Media Composer, Blender, Resolve DaVinci, Final Cut a Adobe Premiere (na škole již tyto aplikace existují a používají se pro výuku)</t>
  </si>
  <si>
    <t>Audio výstup</t>
  </si>
  <si>
    <t>Min. 1x 3,5mm sluchátkový jack s podporou sluchátek s mikrofonem</t>
  </si>
  <si>
    <t>Thunderbolt porty</t>
  </si>
  <si>
    <t>Minimálně 2x port Thunderbolt 3 na víku skříně pracovní stanice, celkem až 10 portů Thunderbolt 3</t>
  </si>
  <si>
    <t>USB porty</t>
  </si>
  <si>
    <t>Pracovní stanice musí obsahovat minimálně 2x porty USB 3</t>
  </si>
  <si>
    <t xml:space="preserve">Zpřístupnění </t>
  </si>
  <si>
    <t>Operační systém pracovní stanice musí zahrnovat integrované funkce na podporu zraku, sluchu, pohyblivosti a učení v minimálním rozsahu: hlasové ovládání, diktování, převod textu na řeč, zvýšení kontrastu, zvětšení, skryté titulky</t>
  </si>
  <si>
    <t>Wifi</t>
  </si>
  <si>
    <t>Musí obsahovat Wi‑Fi 802.11ac kompatibilní se specifikacemi min. IEEE 802.11a/b/g/n</t>
  </si>
  <si>
    <t>Bluetooth</t>
  </si>
  <si>
    <t>Podpora Bluetooth 5.0</t>
  </si>
  <si>
    <t>Sloty pro paměťové karty</t>
  </si>
  <si>
    <t>Minimálně 1x slot pro kartu SDXC</t>
  </si>
  <si>
    <t>Energetická náročnost</t>
  </si>
  <si>
    <t>Nabízená stanice splňuje požadavky normy ENERGY STAR 8</t>
  </si>
  <si>
    <t>Připojení 32 Gb Fiber Channel</t>
  </si>
  <si>
    <t>Patchcord optický MM OM4 50/125, LC-LC, minimálně 15m, maximálně 0,25dB Insertion Loos, LSOH armovaný duplex 2x 2.8mm se spirálou</t>
  </si>
  <si>
    <t xml:space="preserve">Připojení 10 GbE </t>
  </si>
  <si>
    <t>Minimálně 2x port 10Gb ethernetu (podpora pro 10Gb ethernet přes metalickou kabeláž)</t>
  </si>
  <si>
    <t>Patch kabel Cat.6A, stíněný, LSZH, minimální délka 5m</t>
  </si>
  <si>
    <t>Software Licence</t>
  </si>
  <si>
    <t>Dodávka pracovní stanice musí obsahovat software licenci Quantum StorNext 6 SAN client pro Windows, Linux, MacOS včetně 24 měsíců technické podpory v režimu 9x5 Silver QSP Support</t>
  </si>
  <si>
    <t>Záruka</t>
  </si>
  <si>
    <t xml:space="preserve">Minimálně 24 měsíců. Lhůta pro provedení opravy max. 14 dní </t>
  </si>
  <si>
    <t>Počet ks</t>
  </si>
  <si>
    <t>Cena za 1 kus (Kč bez DPH)</t>
  </si>
  <si>
    <t>Cena za 9 kusů (Kč bez DPH)</t>
  </si>
  <si>
    <t>Položka č. 2</t>
  </si>
  <si>
    <t>Profesionální monitor pro Color Grading a Post-Produkci videa</t>
  </si>
  <si>
    <r>
      <rPr>
        <b/>
        <sz val="11"/>
        <color rgb="FF000000"/>
        <rFont val="Calibri"/>
        <family val="2"/>
        <charset val="238"/>
      </rPr>
      <t>Požadované technické parametry</t>
    </r>
    <r>
      <rPr>
        <b/>
        <sz val="11"/>
        <rFont val="Calibri"/>
        <family val="2"/>
        <charset val="238"/>
      </rPr>
      <t xml:space="preserve"> jsou minimální, není-li uvedeno jinak</t>
    </r>
  </si>
  <si>
    <t>Display</t>
  </si>
  <si>
    <t>Profesionální Retina 6K displej</t>
  </si>
  <si>
    <t>Typ panelu</t>
  </si>
  <si>
    <t>IPS LCD displej s oxidovou TFT technologií</t>
  </si>
  <si>
    <t>Povrch obrazovky</t>
  </si>
  <si>
    <t>Standardní sklo</t>
  </si>
  <si>
    <t>Stojan</t>
  </si>
  <si>
    <t>Stojan umožňuje nastavení výšky a změnu orientace monitoru na šířku nebo na výšku</t>
  </si>
  <si>
    <t>Nastavování výšky</t>
  </si>
  <si>
    <t>Nastavení výšky monitoru v celkovém rozsahu min. 110 mm (55 mm v obou směrech od středu)</t>
  </si>
  <si>
    <t>Velikost displaye</t>
  </si>
  <si>
    <t xml:space="preserve">Úhlopříčka v rozmezí minimálně 32“ - 33“  </t>
  </si>
  <si>
    <t>Rozlišení</t>
  </si>
  <si>
    <t>Minimálně 6016 × 3384 pixelů (20,4 miliónu pixelů)</t>
  </si>
  <si>
    <t>Možnost nastavení</t>
  </si>
  <si>
    <t>Naklápění (–5° až +25°)</t>
  </si>
  <si>
    <t>Orientace</t>
  </si>
  <si>
    <t>Orientace monitoru je možná na šířku nebo na výšku</t>
  </si>
  <si>
    <t>Připojení</t>
  </si>
  <si>
    <t>Barvy</t>
  </si>
  <si>
    <t>Široký barevný gamut P3, min. 10bitová hloubka pro 1,073 miliardy barev</t>
  </si>
  <si>
    <t>Spotřeba</t>
  </si>
  <si>
    <t>Splňuje normy ENERGY STAR® , TCO Certified Displays</t>
  </si>
  <si>
    <t>Jas</t>
  </si>
  <si>
    <t>Minimálně 1 000 nitů dlouhodobě (po celé obrazovce), až 1 500 nitů špičkově</t>
  </si>
  <si>
    <t>Jas SDR</t>
  </si>
  <si>
    <t>Minimálně 500 nitů</t>
  </si>
  <si>
    <t>Zorný úhel</t>
  </si>
  <si>
    <t xml:space="preserve">Široký úhel vysoce věrného podání barev a kontrastu v min. rozpětí 89º doleva, 89º doprava, 89º nahoru, 89º dolů </t>
  </si>
  <si>
    <t>Obnovovací frekvence</t>
  </si>
  <si>
    <t>Musí podporovat rozsah od 48 Hz do 60 Hz</t>
  </si>
  <si>
    <t>Referenční režimy</t>
  </si>
  <si>
    <t>Musí podporovat min. HDR video (P3-ST 2084), Digitální kino (P3-DCI), HDTV video (BT.709-BT.1886), PAL a SECAM video (BT.601 EBU), Internet a web (sRGB)</t>
  </si>
  <si>
    <t>Softwarové funkce</t>
  </si>
  <si>
    <t>Monitor musí podporovat min. volbu referenčních režimů, stavový indikátor referenčního režimu, ovládání jasu, detekce orientace na výšku a na šířku</t>
  </si>
  <si>
    <t>Nepřesáhne 105W v normálním režimu a 0,46W ve spánkovém režimu, splňuje normy ENERGY STAR®, TCO Certified Displays</t>
  </si>
  <si>
    <t>Položka č. 3</t>
  </si>
  <si>
    <t>Implementace a integrace výpočetních stanic do stávajícího prostředí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</si>
  <si>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rFont val="Calibri"/>
        <family val="2"/>
        <charset val="238"/>
      </rPr>
      <t>jsou minimální, není-li uvedeno jinak</t>
    </r>
  </si>
  <si>
    <t>Instalace a konfigurace  video aplikací</t>
  </si>
  <si>
    <t>Instalace a integrace video aplikací Avid Media Composer, Resolve DaVinci a Blender na každé stanici</t>
  </si>
  <si>
    <t>Instalace a konfigurace MAM software</t>
  </si>
  <si>
    <t>Instalace a konfigurace software klienta Elements MAM pro přístup k video archivu JAMU</t>
  </si>
  <si>
    <t>Připojení síťových úložišť</t>
  </si>
  <si>
    <t>Připojení a konfigurace blokových a síťových úložišť centrálního úložiště Quantum StorNext 6 k výpočetním stanicím pomocí přímého FC připojení (SAN client)</t>
  </si>
  <si>
    <t>Instalace klienta souborového systému</t>
  </si>
  <si>
    <t>Instalace software klienta Quantum StorNext 6 SAN Client pro dodané výpočetní stanice včetně konfigurace stripe groups, optimalizace parametrů  nastavení FC karty 32 Gb</t>
  </si>
  <si>
    <t>Aktualizace firmware</t>
  </si>
  <si>
    <t>Update firmware vysokorychlostní optické karty 32 Gb na poslední dostupný pro operační systém</t>
  </si>
  <si>
    <t>Konfigurace FC připojení</t>
  </si>
  <si>
    <t>Konfigurace Quantum StorNext 6 SAN klienta na úrovni operačního systému pracovní stanice</t>
  </si>
  <si>
    <t>Rekonfigurace stávajícího SAN switche Brocade G-610, vytvoření zón pro pracovní stanice a storage</t>
  </si>
  <si>
    <t>Optimalizace připojených úložišť</t>
  </si>
  <si>
    <t>Optimalizace připojení (performance tuning) pracovních stanic ke stávajícímu centrálnímu úložišti Quantum StorNext 6 pomocí přímého SAN připojení (direct StorNext 6 SAN client)</t>
  </si>
  <si>
    <t>Ověření propustnosti pracovních stanic</t>
  </si>
  <si>
    <t>Každá pracovní stanice projde reálným testem na požadovanou propustnost R/W (čtecích/zápisových) diskových operací. Požadavek je min. 2 GBps pomocí instalovaného StorNext 6 SAN klienta - bude ověřeno pomocí software aplikace - Blackmagic Disk Speed Test</t>
  </si>
  <si>
    <t>Grabovací karta</t>
  </si>
  <si>
    <t>Požadované technické parametry jsou minimální, není-li uvedeno jinak</t>
  </si>
  <si>
    <t>Zařízení</t>
  </si>
  <si>
    <t>Miniaturní zařízení pro počítače s rozhraním Thunderbolt 3, umožňující nabírání SD/HD videa z 3G-SDI a HDMI zdrojů</t>
  </si>
  <si>
    <t>Vstupy</t>
  </si>
  <si>
    <t>SDI a HDMI</t>
  </si>
  <si>
    <t>Výstup</t>
  </si>
  <si>
    <t>USB-C konektor, skrze sběrnice Thunderbolt 3, včetně napájení</t>
  </si>
  <si>
    <t>Podpora formátů</t>
  </si>
  <si>
    <t>Podpora video formátů 1080p60, 1080p50</t>
  </si>
  <si>
    <t>Kompatibilita</t>
  </si>
  <si>
    <t>kompatibilní se všemi běžnými aplikacemi pro zpracování videa (DaVinci Resolve, Avid Media Composer, Adobe Premiere Pro CC,…) a s operačními systémy Mac OS, Windows a Linux, které jsou na škole využívány</t>
  </si>
  <si>
    <t>24 měsíců</t>
  </si>
  <si>
    <t>Cena za 2 kusy (Kč bez DPH)</t>
  </si>
  <si>
    <t>Video scaler</t>
  </si>
  <si>
    <t>Převodník pro vzájemnou konverzi SD a HD formátů</t>
  </si>
  <si>
    <t>SDI a HDMI vstup</t>
  </si>
  <si>
    <t>Výstupy</t>
  </si>
  <si>
    <t>2x SDI, HDMI, SDI Loop</t>
  </si>
  <si>
    <t>Porty</t>
  </si>
  <si>
    <t>Synchronizační port, USB-C</t>
  </si>
  <si>
    <t>Podpora video formátů 1080p60, 1080p50, nastavitelná konverze video formátů</t>
  </si>
  <si>
    <t>Napájecí adaptér s pojistnou maticí proti náhodnému odpojení</t>
  </si>
  <si>
    <t>Kabel Thunderbolt 3</t>
  </si>
  <si>
    <t>Délka</t>
  </si>
  <si>
    <t>100-150 cm</t>
  </si>
  <si>
    <t>Přenosová rychlost</t>
  </si>
  <si>
    <t>40Gbps</t>
  </si>
  <si>
    <t>Konektory</t>
  </si>
  <si>
    <t>USB-C s podporou sběrnice Thunderbolt</t>
  </si>
  <si>
    <t>Kompatibilní s položkou č.1</t>
  </si>
  <si>
    <t>Položka č. 4</t>
  </si>
  <si>
    <t>SDI kabel</t>
  </si>
  <si>
    <t>2m</t>
  </si>
  <si>
    <t>Typ</t>
  </si>
  <si>
    <t>Koaxiální flexibilní Low Loss kabel</t>
  </si>
  <si>
    <t>Impedance</t>
  </si>
  <si>
    <t>75 Ohm</t>
  </si>
  <si>
    <t>Rozměry</t>
  </si>
  <si>
    <t>Vnější průměr 7.2mm, průměr středového vodiče 1,02mm</t>
  </si>
  <si>
    <t>Útlum</t>
  </si>
  <si>
    <t>Maximálně 22.8dB/100m při 750MHz</t>
  </si>
  <si>
    <t>Podpora</t>
  </si>
  <si>
    <t>HD/3G-SDI do vzdálenosti 90m a 12G-SDI do 50m</t>
  </si>
  <si>
    <t>BNC od stejného výrobce</t>
  </si>
  <si>
    <t>Položka č. 5</t>
  </si>
  <si>
    <t>10m</t>
  </si>
  <si>
    <t>Cena za 4 kusy (Kč bez DPH)</t>
  </si>
  <si>
    <t>Položka č. 6</t>
  </si>
  <si>
    <t>Požadované technické parametry</t>
  </si>
  <si>
    <t>20m</t>
  </si>
  <si>
    <t>Položka č. 7</t>
  </si>
  <si>
    <t>NDI převodník</t>
  </si>
  <si>
    <t>Převodník pro zapojení kamer a jiných video zdrojů a zobrazovačů do streamovacího řetězce, NDI enkodér + dekodér s možností využití obou funkcí zároveň.</t>
  </si>
  <si>
    <t>HDMI</t>
  </si>
  <si>
    <t>Napájení</t>
  </si>
  <si>
    <t>Možnost napájení přes PoE, 5-18 V DC</t>
  </si>
  <si>
    <t>10/100/1000 Ethernet s konektorem RJ45</t>
  </si>
  <si>
    <t>Další funkce</t>
  </si>
  <si>
    <t>Integrované TALLY světlo.</t>
  </si>
  <si>
    <t>Audio</t>
  </si>
  <si>
    <t>Audio 3.5mm jack I/O pro náhlavní soupravu</t>
  </si>
  <si>
    <t>Konstrukce</t>
  </si>
  <si>
    <t>Odolné kovové tělo</t>
  </si>
  <si>
    <t>Napájecí adaptér</t>
  </si>
  <si>
    <t>Položka č. 8</t>
  </si>
  <si>
    <t>Notebook</t>
  </si>
  <si>
    <t>Notebook:</t>
  </si>
  <si>
    <t>Výkonný notebook s LCD diplayem o velikosti minimálně 17 palců (43 cm)</t>
  </si>
  <si>
    <t>Typ LCD displaye IPS, rozlišení 4K UHD 3840x2160, matný/antireflexní s jasem, který odpovídá standardu VESA Display HDR 400 a 100% Adobe RGB</t>
  </si>
  <si>
    <t>CPU</t>
  </si>
  <si>
    <t>Minimálně 8 jader, 24M Cache, 2.3 GHz až  4.6 GHz.</t>
  </si>
  <si>
    <t>Paměť</t>
  </si>
  <si>
    <t>Alespoň 32 GB 3200MHz DDR4</t>
  </si>
  <si>
    <t>Disk SSD alespoň 1 TB</t>
  </si>
  <si>
    <t>GPU</t>
  </si>
  <si>
    <t>Dedikovaná grafická karta alespoň 8GB GDDR6</t>
  </si>
  <si>
    <t>Konektivita</t>
  </si>
  <si>
    <t>3x USB 3, 1x Thunderbolt 4 (kompatibilní s položkou č. 1), 1x HDMI 2.1, 1x DP 1.4, 1xRJ45, 2x 3,5mm Jack (audio in/out), čtečka paměťových karet</t>
  </si>
  <si>
    <t>LAN 2.5G Ethernet, Wi-Fi 802.11ax, a/b/g/n/ac/ax kompatibilní, Bluetooth V5.2</t>
  </si>
  <si>
    <t>Hmotnost</t>
  </si>
  <si>
    <t>Nepřesáhne 3 Kg z důvodu snadné manipulace a přenášení</t>
  </si>
  <si>
    <t>Baterie</t>
  </si>
  <si>
    <t>Alespoň 90Wh baterie s výdrží minimálně 7h pro vysokou soběstačnost a nízké nároky na odběr energií a tudíž i dopad na životní prostředí</t>
  </si>
  <si>
    <t>Klávesnice</t>
  </si>
  <si>
    <t>Podsvícená klávesnice s numerickou částí</t>
  </si>
  <si>
    <t>Předinstalovaný operační systém Windows 10 Pro a novější z důvodu možnosti využití různých zařízení, která se již pro tyto účely na škole využívají a nejvyšší možnosti kompatibilních zařízení</t>
  </si>
  <si>
    <t>Streamovací software 4K:</t>
  </si>
  <si>
    <t>Softwarová režie s funkcemi titulků, efektů, prolínání a korekce barev s doživotní (lifetime) licencí</t>
  </si>
  <si>
    <t>Počet vstupů</t>
  </si>
  <si>
    <t>1000 (počet kamer / NDI vstupů)</t>
  </si>
  <si>
    <t>Podpora rozlišení 4096 x 2160 px</t>
  </si>
  <si>
    <t>Grafické úrovně</t>
  </si>
  <si>
    <t>4 překryvné kanály, Multi view</t>
  </si>
  <si>
    <t>Platformy</t>
  </si>
  <si>
    <t>Podpora streamu na 3 platformy současně (YouTube Live, Facebook Live, Skype)</t>
  </si>
  <si>
    <t>Dva fullscreen externí výstupy</t>
  </si>
  <si>
    <t>Další parametry</t>
  </si>
  <si>
    <t>Dva nezávislé rekordéry, nezávislé simultánní nahrávání více vstupů</t>
  </si>
  <si>
    <t>Integrovaná videokonference až se čtyřmi účastníky, chromatické klíčování, vestavěné předvolby titulků, softwarový směšovač zvuku, video efekty v reálném čase, vícenásobné zobrazení</t>
  </si>
  <si>
    <t>Položka č. 9</t>
  </si>
  <si>
    <t>Multimediální zařízení</t>
  </si>
  <si>
    <t>Přizpůsobitelné a konfigurovatelné zařízení pro ovládání s minimálně 32 programovatelnými LCD tlačítky</t>
  </si>
  <si>
    <t>Rozhraní USB 3.0</t>
  </si>
  <si>
    <t>Ovládání</t>
  </si>
  <si>
    <t>Jednoduchá personalizace pomocí dostupného software</t>
  </si>
  <si>
    <t>Balení obsahuje magnetický stojánek a propojovací USB kabel</t>
  </si>
  <si>
    <t>Kompatibilní s položkou č. 8</t>
  </si>
  <si>
    <t>Položka č. 10</t>
  </si>
  <si>
    <t>Router</t>
  </si>
  <si>
    <t>Dual band Wi-Fi router s podporou pásem 2,4 GHz i 5GHz s podporou standardu 802.11n/ac</t>
  </si>
  <si>
    <t>Počet portů</t>
  </si>
  <si>
    <t>Alespoň pět portů RJ45 o rychlosti 10/100/1000Mbit/s</t>
  </si>
  <si>
    <t>Možnosti připojení</t>
  </si>
  <si>
    <t>Možnost připojení USB disku a nebo modemu přes USB konektor</t>
  </si>
  <si>
    <t>Výstupní výkon</t>
  </si>
  <si>
    <t>Alespoň 25 dBm</t>
  </si>
  <si>
    <t>Možnosti napájení</t>
  </si>
  <si>
    <t>Možnost napájení přes PoE</t>
  </si>
  <si>
    <t>Norma</t>
  </si>
  <si>
    <t>Podpora IPv6</t>
  </si>
  <si>
    <t>Integrované antény</t>
  </si>
  <si>
    <t>Maximální spotřeba</t>
  </si>
  <si>
    <t>15W</t>
  </si>
  <si>
    <t>Kompatibilní s položkou č. 11</t>
  </si>
  <si>
    <t>Položka č. 11</t>
  </si>
  <si>
    <t>Síťový switch</t>
  </si>
  <si>
    <t>Alespoň osm portů s konektory RJ45 o rychlosti 10/100/1000Mbit/s</t>
  </si>
  <si>
    <t>Funkce portů</t>
  </si>
  <si>
    <t>Alespoň čtyři porty podporují funkci napájení přes ethernet kabel (802.3af/at PoE+) s výkonem až 30W/port</t>
  </si>
  <si>
    <t>Výkon napájení</t>
  </si>
  <si>
    <t>Celkový výkon PoE alespoň 60W</t>
  </si>
  <si>
    <t>Poskytuje monitorování sítě, řízení provozu podle priorit, funkce VLAN a automatické
obnovení PoE, Plug-and-play a jednoduché nastavení sítě</t>
  </si>
  <si>
    <t>Bez ventilátoru pro redukci hluku</t>
  </si>
  <si>
    <t>Certifikace</t>
  </si>
  <si>
    <t>Splňuje normy FCC, CE, RoHS</t>
  </si>
  <si>
    <t>Kompatibilní s položkou č. 7</t>
  </si>
  <si>
    <t>Položka č. 12</t>
  </si>
  <si>
    <t>Patch kabel Cat 6</t>
  </si>
  <si>
    <t>Kategorie</t>
  </si>
  <si>
    <t>Cat 6, vodič lanko</t>
  </si>
  <si>
    <t>RJ45</t>
  </si>
  <si>
    <t>Stínění</t>
  </si>
  <si>
    <t>FTP (hliníková fólie)</t>
  </si>
  <si>
    <t>Položka č. 13</t>
  </si>
  <si>
    <t>5m</t>
  </si>
  <si>
    <t>Cena za 8 kusů (Kč bez DPH)</t>
  </si>
  <si>
    <t>Položka č. 14</t>
  </si>
  <si>
    <t>15m</t>
  </si>
  <si>
    <t>Položka č. 15</t>
  </si>
  <si>
    <t>Přepravní case</t>
  </si>
  <si>
    <t>Vlastnosti</t>
  </si>
  <si>
    <t>Plastový kufr, dvě kolečka a teleskopické madlo, tři plastová držadla (jedno na delší straně dvě na kratších stranách. Integrovaný ventil pro vyrovnání tlaku. Vodotěsná, robustní a stohovatelná konstrukce. Výplň kufru tvoří modulární systém polstrovaných vložek.</t>
  </si>
  <si>
    <t>Materiál</t>
  </si>
  <si>
    <t>Polypropylen</t>
  </si>
  <si>
    <t>Vnitřní rozměry</t>
  </si>
  <si>
    <t>Alespoň 50 x 30 x 28 cm</t>
  </si>
  <si>
    <t>Váha</t>
  </si>
  <si>
    <t>Maximálně 8kg</t>
  </si>
  <si>
    <t>Minimálně RAM pamět 96 GB 2933 MHz DDR4 ECC</t>
  </si>
  <si>
    <r>
      <t>Vysokory</t>
    </r>
    <r>
      <rPr>
        <sz val="10"/>
        <color theme="1"/>
        <rFont val="Calibri"/>
        <family val="2"/>
        <charset val="238"/>
      </rPr>
      <t>chlostní karta PCIe musí obsahovat min. 1x 32 Gbps port včetně 32 Gbps SFP modulu</t>
    </r>
  </si>
  <si>
    <t>Připojení Thunderbolt 3</t>
  </si>
  <si>
    <t>Minimálně 1x port Thunderbolt 3</t>
  </si>
  <si>
    <t>Připojení USB-C</t>
  </si>
  <si>
    <t>Minimálně 3x porty USB‑C</t>
  </si>
  <si>
    <t>"Skupina multimediálních stanic – skupina II. vč. streamovacích řetězců – část 1 Multimediální stanice - skupina II."</t>
  </si>
  <si>
    <t>"Skupina multimediálních stanic – skupina II. vč. streamovacích řetězců – část 2 Streamovací řetězce"</t>
  </si>
  <si>
    <t>Cena za 6 kusů (Kč bez DPH)</t>
  </si>
  <si>
    <t>Cena celkem za část 1 bez DPH</t>
  </si>
  <si>
    <t>Cena celkem za část 2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</si>
</sst>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  <charset val="1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charset val="1"/>
    </font>
    <font>
      <sz val="10"/>
      <color rgb="FF000000"/>
      <name val="Calibri"/>
      <charset val="1"/>
    </font>
    <font>
      <i/>
      <sz val="10"/>
      <color rgb="FF000000"/>
      <name val="Calibri"/>
      <charset val="1"/>
    </font>
    <font>
      <b/>
      <i/>
      <sz val="10"/>
      <color rgb="FF000000"/>
      <name val="Calibri"/>
      <charset val="1"/>
    </font>
    <font>
      <b/>
      <sz val="11"/>
      <color rgb="FF000000"/>
      <name val="Calibri"/>
      <charset val="1"/>
    </font>
    <font>
      <b/>
      <i/>
      <sz val="11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theme="1"/>
      <name val="Calibri"/>
      <family val="2"/>
    </font>
    <font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1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left"/>
    </xf>
    <xf numFmtId="0" fontId="5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0" borderId="0" xfId="0" applyFont="1" applyAlignment="1"/>
    <xf numFmtId="0" fontId="11" fillId="0" borderId="2" xfId="1" applyFont="1" applyBorder="1" applyAlignment="1">
      <alignment horizontal="left" vertical="top" wrapText="1"/>
    </xf>
    <xf numFmtId="0" fontId="12" fillId="0" borderId="2" xfId="0" applyFont="1" applyBorder="1" applyAlignment="1">
      <alignment horizontal="justify" vertical="top" wrapText="1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left" vertical="top" wrapText="1"/>
    </xf>
    <xf numFmtId="0" fontId="2" fillId="6" borderId="4" xfId="0" applyFont="1" applyFill="1" applyBorder="1" applyAlignment="1">
      <alignment horizontal="center" vertical="center" wrapText="1"/>
    </xf>
    <xf numFmtId="4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/>
    </xf>
    <xf numFmtId="0" fontId="2" fillId="7" borderId="2" xfId="0" applyFont="1" applyFill="1" applyBorder="1" applyAlignment="1">
      <alignment horizontal="center" vertical="center"/>
    </xf>
    <xf numFmtId="4" fontId="2" fillId="7" borderId="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/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1" fillId="0" borderId="2" xfId="0" applyFont="1" applyBorder="1"/>
    <xf numFmtId="0" fontId="13" fillId="0" borderId="3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12" fillId="0" borderId="0" xfId="0" applyFont="1"/>
    <xf numFmtId="0" fontId="12" fillId="0" borderId="8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 wrapText="1"/>
    </xf>
    <xf numFmtId="0" fontId="12" fillId="0" borderId="2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4" fontId="2" fillId="7" borderId="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left" vertical="top" wrapText="1"/>
    </xf>
    <xf numFmtId="4" fontId="14" fillId="7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18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3" fontId="15" fillId="0" borderId="5" xfId="0" applyNumberFormat="1" applyFont="1" applyBorder="1" applyAlignment="1">
      <alignment horizontal="left" vertical="top" wrapText="1"/>
    </xf>
    <xf numFmtId="0" fontId="15" fillId="6" borderId="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/>
    </xf>
    <xf numFmtId="0" fontId="15" fillId="7" borderId="2" xfId="0" applyFont="1" applyFill="1" applyBorder="1" applyAlignment="1">
      <alignment horizontal="center" vertical="center"/>
    </xf>
    <xf numFmtId="4" fontId="15" fillId="7" borderId="2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4" fontId="15" fillId="7" borderId="8" xfId="0" applyNumberFormat="1" applyFont="1" applyFill="1" applyBorder="1" applyAlignment="1">
      <alignment horizontal="center" vertical="center"/>
    </xf>
    <xf numFmtId="3" fontId="15" fillId="0" borderId="4" xfId="0" applyNumberFormat="1" applyFont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0" xfId="0" applyFont="1" applyAlignment="1"/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/>
    <xf numFmtId="0" fontId="16" fillId="0" borderId="0" xfId="0" applyFont="1" applyBorder="1"/>
    <xf numFmtId="4" fontId="21" fillId="7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justify" vertical="top" wrapText="1"/>
    </xf>
    <xf numFmtId="0" fontId="24" fillId="2" borderId="1" xfId="1" applyFont="1" applyFill="1" applyBorder="1" applyAlignment="1">
      <alignment horizontal="left" vertical="center" wrapText="1"/>
    </xf>
    <xf numFmtId="0" fontId="25" fillId="0" borderId="2" xfId="1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7" fillId="4" borderId="2" xfId="0" applyFont="1" applyFill="1" applyBorder="1" applyAlignment="1" applyProtection="1">
      <alignment horizontal="left" vertical="top" wrapText="1"/>
      <protection locked="0"/>
    </xf>
    <xf numFmtId="4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top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91"/>
  <sheetViews>
    <sheetView view="pageBreakPreview" topLeftCell="C57" zoomScale="85" zoomScaleNormal="81" zoomScaleSheetLayoutView="85" workbookViewId="0">
      <selection activeCell="D89" sqref="D89"/>
    </sheetView>
  </sheetViews>
  <sheetFormatPr defaultRowHeight="13" x14ac:dyDescent="0.3"/>
  <cols>
    <col min="1" max="1" width="31.453125" style="1" customWidth="1"/>
    <col min="2" max="2" width="94.54296875" style="1" bestFit="1" customWidth="1"/>
    <col min="3" max="3" width="26.1796875" style="1" customWidth="1"/>
    <col min="4" max="4" width="70.26953125" style="1" customWidth="1"/>
    <col min="5" max="257" width="8.90625" style="2" customWidth="1"/>
    <col min="258" max="1025" width="8.90625" customWidth="1"/>
  </cols>
  <sheetData>
    <row r="1" spans="1:4" x14ac:dyDescent="0.3">
      <c r="A1" s="3" t="s">
        <v>0</v>
      </c>
      <c r="B1" s="4" t="s">
        <v>293</v>
      </c>
      <c r="C1" s="3"/>
      <c r="D1" s="5"/>
    </row>
    <row r="2" spans="1:4" x14ac:dyDescent="0.3">
      <c r="A2" s="3"/>
      <c r="B2" s="5"/>
      <c r="C2" s="3"/>
      <c r="D2" s="5"/>
    </row>
    <row r="3" spans="1:4" x14ac:dyDescent="0.3">
      <c r="A3" s="6" t="s">
        <v>1</v>
      </c>
      <c r="C3" s="6"/>
    </row>
    <row r="4" spans="1:4" x14ac:dyDescent="0.3">
      <c r="A4" s="3"/>
      <c r="C4" s="3"/>
    </row>
    <row r="5" spans="1:4" x14ac:dyDescent="0.3">
      <c r="A5" s="7" t="s">
        <v>2</v>
      </c>
      <c r="C5" s="7"/>
    </row>
    <row r="6" spans="1:4" x14ac:dyDescent="0.3">
      <c r="A6" s="5" t="s">
        <v>3</v>
      </c>
      <c r="C6" s="5"/>
    </row>
    <row r="7" spans="1:4" s="8" customFormat="1" x14ac:dyDescent="0.3">
      <c r="A7" s="5" t="s">
        <v>4</v>
      </c>
      <c r="B7" s="3"/>
      <c r="C7" s="5"/>
      <c r="D7" s="3"/>
    </row>
    <row r="8" spans="1:4" s="8" customFormat="1" x14ac:dyDescent="0.3">
      <c r="A8" s="5" t="s">
        <v>5</v>
      </c>
      <c r="B8" s="3"/>
      <c r="C8" s="5"/>
      <c r="D8" s="3"/>
    </row>
    <row r="9" spans="1:4" s="8" customFormat="1" x14ac:dyDescent="0.3">
      <c r="A9" s="5" t="s">
        <v>6</v>
      </c>
      <c r="B9" s="3"/>
      <c r="C9" s="5"/>
      <c r="D9" s="3"/>
    </row>
    <row r="10" spans="1:4" s="8" customFormat="1" x14ac:dyDescent="0.3">
      <c r="A10" s="5" t="s">
        <v>7</v>
      </c>
      <c r="B10" s="3"/>
      <c r="C10" s="5"/>
      <c r="D10" s="3"/>
    </row>
    <row r="11" spans="1:4" s="8" customFormat="1" x14ac:dyDescent="0.3">
      <c r="A11" s="5" t="s">
        <v>8</v>
      </c>
      <c r="B11" s="3"/>
      <c r="C11" s="5"/>
      <c r="D11" s="3"/>
    </row>
    <row r="12" spans="1:4" s="8" customFormat="1" x14ac:dyDescent="0.3">
      <c r="A12" s="5" t="s">
        <v>9</v>
      </c>
      <c r="B12" s="3"/>
      <c r="C12" s="5"/>
      <c r="D12" s="3"/>
    </row>
    <row r="13" spans="1:4" s="8" customFormat="1" x14ac:dyDescent="0.3">
      <c r="A13" s="5"/>
      <c r="B13" s="3"/>
      <c r="C13" s="5"/>
      <c r="D13" s="3"/>
    </row>
    <row r="14" spans="1:4" s="8" customFormat="1" x14ac:dyDescent="0.3">
      <c r="A14" s="9"/>
      <c r="B14" s="4"/>
      <c r="C14" s="4"/>
      <c r="D14" s="4"/>
    </row>
    <row r="15" spans="1:4" s="8" customFormat="1" x14ac:dyDescent="0.3">
      <c r="A15" s="3" t="s">
        <v>10</v>
      </c>
      <c r="B15" s="3"/>
      <c r="C15" s="3"/>
      <c r="D15" s="3"/>
    </row>
    <row r="16" spans="1:4" s="14" customFormat="1" ht="32.25" customHeight="1" x14ac:dyDescent="0.3">
      <c r="A16" s="10" t="s">
        <v>11</v>
      </c>
      <c r="B16" s="11" t="s">
        <v>12</v>
      </c>
      <c r="C16" s="12" t="s">
        <v>13</v>
      </c>
      <c r="D16" s="13" t="s">
        <v>14</v>
      </c>
    </row>
    <row r="17" spans="1:4" ht="16.5" customHeight="1" x14ac:dyDescent="0.3">
      <c r="A17" s="15" t="s">
        <v>15</v>
      </c>
      <c r="B17" s="16" t="s">
        <v>16</v>
      </c>
      <c r="C17" s="17"/>
      <c r="D17" s="17"/>
    </row>
    <row r="18" spans="1:4" ht="30" customHeight="1" x14ac:dyDescent="0.3">
      <c r="A18" s="15" t="s">
        <v>17</v>
      </c>
      <c r="B18" s="18" t="s">
        <v>18</v>
      </c>
      <c r="C18" s="17"/>
      <c r="D18" s="17"/>
    </row>
    <row r="19" spans="1:4" ht="19.5" customHeight="1" x14ac:dyDescent="0.3">
      <c r="A19" s="15" t="s">
        <v>19</v>
      </c>
      <c r="B19" s="100" t="s">
        <v>287</v>
      </c>
      <c r="C19" s="17"/>
      <c r="D19" s="17"/>
    </row>
    <row r="20" spans="1:4" ht="18" customHeight="1" x14ac:dyDescent="0.3">
      <c r="A20" s="15" t="s">
        <v>19</v>
      </c>
      <c r="B20" s="16" t="s">
        <v>20</v>
      </c>
      <c r="C20" s="17"/>
      <c r="D20" s="17"/>
    </row>
    <row r="21" spans="1:4" x14ac:dyDescent="0.3">
      <c r="A21" s="15" t="s">
        <v>21</v>
      </c>
      <c r="B21" s="16" t="s">
        <v>22</v>
      </c>
      <c r="C21" s="17"/>
      <c r="D21" s="17"/>
    </row>
    <row r="22" spans="1:4" ht="20.25" customHeight="1" x14ac:dyDescent="0.3">
      <c r="A22" s="15" t="s">
        <v>23</v>
      </c>
      <c r="B22" s="19" t="s">
        <v>24</v>
      </c>
      <c r="C22" s="17"/>
      <c r="D22" s="17"/>
    </row>
    <row r="23" spans="1:4" ht="20.25" customHeight="1" x14ac:dyDescent="0.3">
      <c r="A23" s="15" t="s">
        <v>25</v>
      </c>
      <c r="B23" s="19" t="s">
        <v>26</v>
      </c>
      <c r="C23" s="17"/>
      <c r="D23" s="17"/>
    </row>
    <row r="24" spans="1:4" x14ac:dyDescent="0.3">
      <c r="A24" s="15" t="s">
        <v>25</v>
      </c>
      <c r="B24" s="19" t="s">
        <v>27</v>
      </c>
      <c r="C24" s="17"/>
      <c r="D24" s="17"/>
    </row>
    <row r="25" spans="1:4" x14ac:dyDescent="0.3">
      <c r="A25" s="15" t="s">
        <v>28</v>
      </c>
      <c r="B25" s="16" t="s">
        <v>29</v>
      </c>
      <c r="C25" s="17"/>
      <c r="D25" s="17"/>
    </row>
    <row r="26" spans="1:4" x14ac:dyDescent="0.3">
      <c r="A26" s="15" t="s">
        <v>30</v>
      </c>
      <c r="B26" s="16" t="s">
        <v>31</v>
      </c>
      <c r="C26" s="17"/>
      <c r="D26" s="17"/>
    </row>
    <row r="27" spans="1:4" x14ac:dyDescent="0.3">
      <c r="A27" s="15" t="s">
        <v>32</v>
      </c>
      <c r="B27" s="20" t="s">
        <v>33</v>
      </c>
      <c r="C27" s="17"/>
      <c r="D27" s="17"/>
    </row>
    <row r="28" spans="1:4" x14ac:dyDescent="0.3">
      <c r="A28" s="21" t="s">
        <v>32</v>
      </c>
      <c r="B28" s="22" t="s">
        <v>34</v>
      </c>
      <c r="C28" s="17"/>
      <c r="D28" s="17"/>
    </row>
    <row r="29" spans="1:4" x14ac:dyDescent="0.3">
      <c r="A29" s="15" t="s">
        <v>35</v>
      </c>
      <c r="B29" s="20" t="s">
        <v>36</v>
      </c>
      <c r="C29" s="17"/>
      <c r="D29" s="17"/>
    </row>
    <row r="30" spans="1:4" x14ac:dyDescent="0.3">
      <c r="A30" s="15" t="s">
        <v>37</v>
      </c>
      <c r="B30" s="19" t="s">
        <v>38</v>
      </c>
      <c r="C30" s="17"/>
      <c r="D30" s="17"/>
    </row>
    <row r="31" spans="1:4" ht="26" x14ac:dyDescent="0.3">
      <c r="A31" s="15" t="s">
        <v>39</v>
      </c>
      <c r="B31" s="19" t="s">
        <v>40</v>
      </c>
      <c r="C31" s="17"/>
      <c r="D31" s="17"/>
    </row>
    <row r="32" spans="1:4" x14ac:dyDescent="0.3">
      <c r="A32" s="15" t="s">
        <v>41</v>
      </c>
      <c r="B32" s="19" t="s">
        <v>42</v>
      </c>
      <c r="C32" s="17"/>
      <c r="D32" s="17"/>
    </row>
    <row r="33" spans="1:4" x14ac:dyDescent="0.3">
      <c r="A33" s="15" t="s">
        <v>43</v>
      </c>
      <c r="B33" s="20" t="s">
        <v>44</v>
      </c>
      <c r="C33" s="17"/>
      <c r="D33" s="17"/>
    </row>
    <row r="34" spans="1:4" x14ac:dyDescent="0.3">
      <c r="A34" s="15" t="s">
        <v>45</v>
      </c>
      <c r="B34" s="20" t="s">
        <v>46</v>
      </c>
      <c r="C34" s="17"/>
      <c r="D34" s="17"/>
    </row>
    <row r="35" spans="1:4" ht="27.75" customHeight="1" x14ac:dyDescent="0.3">
      <c r="A35" s="15" t="s">
        <v>47</v>
      </c>
      <c r="B35" s="19" t="s">
        <v>48</v>
      </c>
      <c r="C35" s="17"/>
      <c r="D35" s="17"/>
    </row>
    <row r="36" spans="1:4" x14ac:dyDescent="0.3">
      <c r="A36" s="15" t="s">
        <v>49</v>
      </c>
      <c r="B36" s="20" t="s">
        <v>50</v>
      </c>
      <c r="C36" s="17"/>
      <c r="D36" s="17"/>
    </row>
    <row r="37" spans="1:4" x14ac:dyDescent="0.3">
      <c r="A37" s="15" t="s">
        <v>51</v>
      </c>
      <c r="B37" s="19" t="s">
        <v>52</v>
      </c>
      <c r="C37" s="17"/>
      <c r="D37" s="17"/>
    </row>
    <row r="38" spans="1:4" x14ac:dyDescent="0.3">
      <c r="A38" s="15" t="s">
        <v>53</v>
      </c>
      <c r="B38" s="19" t="s">
        <v>54</v>
      </c>
      <c r="C38" s="17"/>
      <c r="D38" s="17"/>
    </row>
    <row r="39" spans="1:4" x14ac:dyDescent="0.3">
      <c r="A39" s="15" t="s">
        <v>55</v>
      </c>
      <c r="B39" s="19" t="s">
        <v>56</v>
      </c>
      <c r="C39" s="17"/>
      <c r="D39" s="17"/>
    </row>
    <row r="40" spans="1:4" x14ac:dyDescent="0.3">
      <c r="A40" s="15" t="s">
        <v>57</v>
      </c>
      <c r="B40" s="19" t="s">
        <v>288</v>
      </c>
      <c r="C40" s="17"/>
      <c r="D40" s="17"/>
    </row>
    <row r="41" spans="1:4" ht="26" x14ac:dyDescent="0.3">
      <c r="A41" s="15" t="s">
        <v>57</v>
      </c>
      <c r="B41" s="19" t="s">
        <v>58</v>
      </c>
      <c r="C41" s="17"/>
      <c r="D41" s="17"/>
    </row>
    <row r="42" spans="1:4" x14ac:dyDescent="0.3">
      <c r="A42" s="15" t="s">
        <v>59</v>
      </c>
      <c r="B42" s="19" t="s">
        <v>60</v>
      </c>
      <c r="C42" s="17"/>
      <c r="D42" s="17"/>
    </row>
    <row r="43" spans="1:4" x14ac:dyDescent="0.3">
      <c r="A43" s="15" t="s">
        <v>59</v>
      </c>
      <c r="B43" s="19" t="s">
        <v>61</v>
      </c>
      <c r="C43" s="17"/>
      <c r="D43" s="17"/>
    </row>
    <row r="44" spans="1:4" ht="26" x14ac:dyDescent="0.3">
      <c r="A44" s="15" t="s">
        <v>62</v>
      </c>
      <c r="B44" s="23" t="s">
        <v>63</v>
      </c>
      <c r="C44" s="17"/>
      <c r="D44" s="17"/>
    </row>
    <row r="45" spans="1:4" s="8" customFormat="1" x14ac:dyDescent="0.3">
      <c r="A45" s="24" t="s">
        <v>64</v>
      </c>
      <c r="B45" s="24" t="s">
        <v>65</v>
      </c>
      <c r="C45" s="17"/>
      <c r="D45" s="17"/>
    </row>
    <row r="46" spans="1:4" s="14" customFormat="1" x14ac:dyDescent="0.3">
      <c r="A46" s="25" t="s">
        <v>66</v>
      </c>
      <c r="B46" s="26">
        <v>9</v>
      </c>
      <c r="C46" s="27" t="s">
        <v>67</v>
      </c>
      <c r="D46" s="28"/>
    </row>
    <row r="47" spans="1:4" x14ac:dyDescent="0.3">
      <c r="B47" s="29"/>
      <c r="C47" s="30" t="s">
        <v>68</v>
      </c>
      <c r="D47" s="31">
        <f>(B46*D46)</f>
        <v>0</v>
      </c>
    </row>
    <row r="48" spans="1:4" s="14" customFormat="1" x14ac:dyDescent="0.3">
      <c r="A48" s="1"/>
      <c r="B48" s="1"/>
      <c r="C48" s="1"/>
      <c r="D48" s="1"/>
    </row>
    <row r="49" spans="1:4" x14ac:dyDescent="0.3">
      <c r="A49" s="3" t="s">
        <v>69</v>
      </c>
      <c r="B49" s="3"/>
      <c r="C49" s="3"/>
      <c r="D49" s="3"/>
    </row>
    <row r="50" spans="1:4" ht="26" x14ac:dyDescent="0.3">
      <c r="A50" s="10" t="s">
        <v>70</v>
      </c>
      <c r="B50" s="11" t="s">
        <v>71</v>
      </c>
      <c r="C50" s="32" t="s">
        <v>13</v>
      </c>
      <c r="D50" s="13" t="s">
        <v>14</v>
      </c>
    </row>
    <row r="51" spans="1:4" x14ac:dyDescent="0.3">
      <c r="A51" s="21" t="s">
        <v>72</v>
      </c>
      <c r="B51" s="33" t="s">
        <v>73</v>
      </c>
      <c r="C51" s="17"/>
      <c r="D51" s="17"/>
    </row>
    <row r="52" spans="1:4" x14ac:dyDescent="0.3">
      <c r="A52" s="34" t="s">
        <v>74</v>
      </c>
      <c r="B52" s="35" t="s">
        <v>75</v>
      </c>
      <c r="C52" s="17"/>
      <c r="D52" s="17"/>
    </row>
    <row r="53" spans="1:4" x14ac:dyDescent="0.3">
      <c r="A53" s="21" t="s">
        <v>76</v>
      </c>
      <c r="B53" s="36" t="s">
        <v>77</v>
      </c>
      <c r="C53" s="37"/>
      <c r="D53" s="17"/>
    </row>
    <row r="54" spans="1:4" x14ac:dyDescent="0.3">
      <c r="A54" s="21" t="s">
        <v>78</v>
      </c>
      <c r="B54" s="36" t="s">
        <v>79</v>
      </c>
      <c r="C54" s="37"/>
      <c r="D54" s="17"/>
    </row>
    <row r="55" spans="1:4" x14ac:dyDescent="0.3">
      <c r="A55" s="21" t="s">
        <v>80</v>
      </c>
      <c r="B55" s="36" t="s">
        <v>81</v>
      </c>
      <c r="C55" s="37"/>
      <c r="D55" s="17"/>
    </row>
    <row r="56" spans="1:4" x14ac:dyDescent="0.3">
      <c r="A56" s="38" t="s">
        <v>82</v>
      </c>
      <c r="B56" s="39" t="s">
        <v>83</v>
      </c>
      <c r="C56" s="17"/>
      <c r="D56" s="17"/>
    </row>
    <row r="57" spans="1:4" x14ac:dyDescent="0.3">
      <c r="A57" s="21" t="s">
        <v>84</v>
      </c>
      <c r="B57" s="33" t="s">
        <v>85</v>
      </c>
      <c r="C57" s="17"/>
      <c r="D57" s="17"/>
    </row>
    <row r="58" spans="1:4" x14ac:dyDescent="0.3">
      <c r="A58" s="34" t="s">
        <v>86</v>
      </c>
      <c r="B58" s="40" t="s">
        <v>87</v>
      </c>
      <c r="C58" s="17"/>
      <c r="D58" s="17"/>
    </row>
    <row r="59" spans="1:4" x14ac:dyDescent="0.3">
      <c r="A59" s="42" t="s">
        <v>88</v>
      </c>
      <c r="B59" s="41" t="s">
        <v>89</v>
      </c>
      <c r="C59" s="17"/>
      <c r="D59" s="17"/>
    </row>
    <row r="60" spans="1:4" x14ac:dyDescent="0.3">
      <c r="A60" s="42" t="s">
        <v>289</v>
      </c>
      <c r="B60" s="103" t="s">
        <v>290</v>
      </c>
      <c r="C60" s="17"/>
      <c r="D60" s="17"/>
    </row>
    <row r="61" spans="1:4" x14ac:dyDescent="0.3">
      <c r="A61" s="42" t="s">
        <v>291</v>
      </c>
      <c r="B61" s="104" t="s">
        <v>292</v>
      </c>
      <c r="C61" s="17"/>
      <c r="D61" s="17"/>
    </row>
    <row r="62" spans="1:4" x14ac:dyDescent="0.3">
      <c r="A62" s="38" t="s">
        <v>91</v>
      </c>
      <c r="B62" s="22" t="s">
        <v>92</v>
      </c>
      <c r="C62" s="17"/>
      <c r="D62" s="17"/>
    </row>
    <row r="63" spans="1:4" x14ac:dyDescent="0.3">
      <c r="A63" s="21" t="s">
        <v>93</v>
      </c>
      <c r="B63" s="43" t="s">
        <v>94</v>
      </c>
      <c r="C63" s="17"/>
      <c r="D63" s="17"/>
    </row>
    <row r="64" spans="1:4" x14ac:dyDescent="0.3">
      <c r="A64" s="44" t="s">
        <v>95</v>
      </c>
      <c r="B64" s="45" t="s">
        <v>96</v>
      </c>
      <c r="C64" s="17"/>
      <c r="D64" s="17"/>
    </row>
    <row r="65" spans="1:4" x14ac:dyDescent="0.3">
      <c r="A65" s="42" t="s">
        <v>97</v>
      </c>
      <c r="B65" s="46" t="s">
        <v>98</v>
      </c>
      <c r="C65" s="17"/>
      <c r="D65" s="17"/>
    </row>
    <row r="66" spans="1:4" x14ac:dyDescent="0.3">
      <c r="A66" s="42" t="s">
        <v>99</v>
      </c>
      <c r="B66" s="45" t="s">
        <v>100</v>
      </c>
      <c r="C66" s="17"/>
      <c r="D66" s="17"/>
    </row>
    <row r="67" spans="1:4" x14ac:dyDescent="0.3">
      <c r="A67" s="47" t="s">
        <v>101</v>
      </c>
      <c r="B67" s="48" t="s">
        <v>102</v>
      </c>
      <c r="C67" s="17"/>
      <c r="D67" s="17"/>
    </row>
    <row r="68" spans="1:4" ht="26" x14ac:dyDescent="0.3">
      <c r="A68" s="42" t="s">
        <v>103</v>
      </c>
      <c r="B68" s="46" t="s">
        <v>104</v>
      </c>
      <c r="C68" s="17"/>
      <c r="D68" s="17"/>
    </row>
    <row r="69" spans="1:4" ht="26" x14ac:dyDescent="0.3">
      <c r="A69" s="42" t="s">
        <v>105</v>
      </c>
      <c r="B69" s="46" t="s">
        <v>106</v>
      </c>
      <c r="C69" s="17"/>
      <c r="D69" s="17"/>
    </row>
    <row r="70" spans="1:4" ht="26" x14ac:dyDescent="0.3">
      <c r="A70" s="49" t="s">
        <v>93</v>
      </c>
      <c r="B70" s="48" t="s">
        <v>107</v>
      </c>
      <c r="C70" s="17"/>
      <c r="D70" s="17"/>
    </row>
    <row r="71" spans="1:4" x14ac:dyDescent="0.3">
      <c r="A71" s="24" t="s">
        <v>64</v>
      </c>
      <c r="B71" s="50" t="s">
        <v>65</v>
      </c>
      <c r="C71" s="17"/>
      <c r="D71" s="17"/>
    </row>
    <row r="72" spans="1:4" x14ac:dyDescent="0.3">
      <c r="A72" s="25" t="s">
        <v>66</v>
      </c>
      <c r="B72" s="26">
        <v>9</v>
      </c>
      <c r="C72" s="51" t="s">
        <v>67</v>
      </c>
      <c r="D72" s="28"/>
    </row>
    <row r="73" spans="1:4" s="8" customFormat="1" x14ac:dyDescent="0.3">
      <c r="A73" s="1"/>
      <c r="B73" s="52"/>
      <c r="C73" s="30" t="s">
        <v>68</v>
      </c>
      <c r="D73" s="53">
        <f>(B72*D72)</f>
        <v>0</v>
      </c>
    </row>
    <row r="74" spans="1:4" s="8" customFormat="1" x14ac:dyDescent="0.3">
      <c r="A74" s="1"/>
      <c r="B74" s="54"/>
      <c r="C74" s="55"/>
      <c r="D74" s="56"/>
    </row>
    <row r="75" spans="1:4" x14ac:dyDescent="0.3">
      <c r="A75" s="3" t="s">
        <v>108</v>
      </c>
      <c r="B75" s="3"/>
      <c r="C75" s="3"/>
      <c r="D75" s="3"/>
    </row>
    <row r="76" spans="1:4" ht="39" x14ac:dyDescent="0.3">
      <c r="A76" s="101" t="s">
        <v>109</v>
      </c>
      <c r="B76" s="11" t="s">
        <v>110</v>
      </c>
      <c r="C76" s="12" t="s">
        <v>13</v>
      </c>
      <c r="D76" s="13" t="s">
        <v>14</v>
      </c>
    </row>
    <row r="77" spans="1:4" x14ac:dyDescent="0.3">
      <c r="A77" s="57" t="s">
        <v>111</v>
      </c>
      <c r="B77" s="57" t="s">
        <v>112</v>
      </c>
      <c r="C77" s="17"/>
      <c r="D77" s="17"/>
    </row>
    <row r="78" spans="1:4" x14ac:dyDescent="0.3">
      <c r="A78" s="57" t="s">
        <v>113</v>
      </c>
      <c r="B78" s="57" t="s">
        <v>114</v>
      </c>
      <c r="C78" s="17"/>
      <c r="D78" s="17"/>
    </row>
    <row r="79" spans="1:4" ht="26" x14ac:dyDescent="0.3">
      <c r="A79" s="57" t="s">
        <v>115</v>
      </c>
      <c r="B79" s="102" t="s">
        <v>116</v>
      </c>
      <c r="C79" s="17"/>
      <c r="D79" s="17"/>
    </row>
    <row r="80" spans="1:4" ht="26" x14ac:dyDescent="0.3">
      <c r="A80" s="57" t="s">
        <v>117</v>
      </c>
      <c r="B80" s="57" t="s">
        <v>118</v>
      </c>
      <c r="C80" s="17"/>
      <c r="D80" s="17"/>
    </row>
    <row r="81" spans="1:4" x14ac:dyDescent="0.3">
      <c r="A81" s="57" t="s">
        <v>119</v>
      </c>
      <c r="B81" s="57" t="s">
        <v>120</v>
      </c>
      <c r="C81" s="17"/>
      <c r="D81" s="17"/>
    </row>
    <row r="82" spans="1:4" x14ac:dyDescent="0.3">
      <c r="A82" s="57" t="s">
        <v>121</v>
      </c>
      <c r="B82" s="57" t="s">
        <v>122</v>
      </c>
      <c r="C82" s="17"/>
      <c r="D82" s="17"/>
    </row>
    <row r="83" spans="1:4" x14ac:dyDescent="0.3">
      <c r="A83" s="57" t="s">
        <v>121</v>
      </c>
      <c r="B83" s="57" t="s">
        <v>123</v>
      </c>
      <c r="C83" s="17"/>
      <c r="D83" s="17"/>
    </row>
    <row r="84" spans="1:4" ht="26" x14ac:dyDescent="0.3">
      <c r="A84" s="57" t="s">
        <v>124</v>
      </c>
      <c r="B84" s="57" t="s">
        <v>125</v>
      </c>
      <c r="C84" s="17"/>
      <c r="D84" s="17"/>
    </row>
    <row r="85" spans="1:4" ht="39" x14ac:dyDescent="0.3">
      <c r="A85" s="57" t="s">
        <v>126</v>
      </c>
      <c r="B85" s="102" t="s">
        <v>127</v>
      </c>
      <c r="C85" s="17"/>
      <c r="D85" s="17"/>
    </row>
    <row r="86" spans="1:4" x14ac:dyDescent="0.3">
      <c r="A86" s="25" t="s">
        <v>66</v>
      </c>
      <c r="B86" s="58">
        <v>1</v>
      </c>
      <c r="C86" s="27" t="s">
        <v>67</v>
      </c>
      <c r="D86" s="28"/>
    </row>
    <row r="87" spans="1:4" x14ac:dyDescent="0.3">
      <c r="C87" s="30" t="s">
        <v>67</v>
      </c>
      <c r="D87" s="31">
        <f>(B86*D86)</f>
        <v>0</v>
      </c>
    </row>
    <row r="88" spans="1:4" s="14" customFormat="1" x14ac:dyDescent="0.3">
      <c r="A88" s="1"/>
      <c r="B88" s="1"/>
      <c r="C88" s="1"/>
      <c r="D88" s="1"/>
    </row>
    <row r="90" spans="1:4" ht="34.5" customHeight="1" x14ac:dyDescent="0.3">
      <c r="C90" s="105" t="s">
        <v>296</v>
      </c>
      <c r="D90" s="59">
        <f>SUM(D47,D73,D87)</f>
        <v>0</v>
      </c>
    </row>
    <row r="91" spans="1:4" x14ac:dyDescent="0.3">
      <c r="D91" s="106"/>
    </row>
  </sheetData>
  <sheetProtection algorithmName="SHA-512" hashValue="tj8ld9wwbfq548KSr0BmWeFe29Ad4dhouvdvxeC1+n+zZkxzB8GJDoTGQbGL0x+59DfBE22ZF5iioVbC9rkVmA==" saltValue="GwHVqGjQahN/FU25vIIdgw==" spinCount="100000" sheet="1" objects="1" scenarios="1"/>
  <pageMargins left="0.78749999999999998" right="0.78749999999999998" top="1.05277777777778" bottom="1.05277777777778" header="0.78749999999999998" footer="0.78749999999999998"/>
  <pageSetup paperSize="9" scale="59" fitToHeight="0" orientation="landscape" useFirstPageNumber="1" r:id="rId1"/>
  <headerFooter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13"/>
  <sheetViews>
    <sheetView tabSelected="1" view="pageBreakPreview" topLeftCell="C177" zoomScale="81" zoomScaleNormal="81" zoomScaleSheetLayoutView="81" workbookViewId="0">
      <selection activeCell="D205" sqref="D205"/>
    </sheetView>
  </sheetViews>
  <sheetFormatPr defaultRowHeight="12.5" x14ac:dyDescent="0.25"/>
  <cols>
    <col min="1" max="1" width="33.54296875" customWidth="1"/>
    <col min="2" max="2" width="71.1796875" customWidth="1"/>
    <col min="3" max="3" width="26.1796875" customWidth="1"/>
    <col min="4" max="4" width="66.90625" customWidth="1"/>
    <col min="5" max="6" width="8.90625" customWidth="1"/>
    <col min="7" max="26" width="8.7265625" customWidth="1"/>
    <col min="27" max="1025" width="14.453125" customWidth="1"/>
  </cols>
  <sheetData>
    <row r="1" spans="1:26" ht="13" x14ac:dyDescent="0.3">
      <c r="A1" s="60" t="s">
        <v>0</v>
      </c>
      <c r="B1" s="61" t="s">
        <v>294</v>
      </c>
      <c r="C1" s="60"/>
      <c r="D1" s="62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3" x14ac:dyDescent="0.3">
      <c r="A2" s="60"/>
      <c r="B2" s="62"/>
      <c r="C2" s="60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3" x14ac:dyDescent="0.3">
      <c r="A3" s="6" t="s">
        <v>1</v>
      </c>
      <c r="B3" s="61"/>
      <c r="C3" s="64"/>
      <c r="D3" s="65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3" x14ac:dyDescent="0.3">
      <c r="A4" s="60"/>
      <c r="B4" s="65"/>
      <c r="C4" s="60"/>
      <c r="D4" s="65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3" x14ac:dyDescent="0.3">
      <c r="A5" s="62" t="s">
        <v>2</v>
      </c>
      <c r="B5" s="65"/>
      <c r="C5" s="62"/>
      <c r="D5" s="65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3" x14ac:dyDescent="0.3">
      <c r="A6" s="62" t="s">
        <v>3</v>
      </c>
      <c r="B6" s="65"/>
      <c r="C6" s="62"/>
      <c r="D6" s="65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3" x14ac:dyDescent="0.3">
      <c r="A7" s="62" t="s">
        <v>4</v>
      </c>
      <c r="B7" s="60"/>
      <c r="C7" s="62"/>
      <c r="D7" s="60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3" x14ac:dyDescent="0.3">
      <c r="A8" s="62" t="s">
        <v>5</v>
      </c>
      <c r="B8" s="60"/>
      <c r="C8" s="62"/>
      <c r="D8" s="60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3" x14ac:dyDescent="0.3">
      <c r="A9" s="62" t="s">
        <v>6</v>
      </c>
      <c r="B9" s="60"/>
      <c r="C9" s="62"/>
      <c r="D9" s="60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3" x14ac:dyDescent="0.3">
      <c r="A10" s="62" t="s">
        <v>7</v>
      </c>
      <c r="B10" s="60"/>
      <c r="C10" s="62"/>
      <c r="D10" s="60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3" x14ac:dyDescent="0.3">
      <c r="A11" s="62" t="s">
        <v>8</v>
      </c>
      <c r="B11" s="60"/>
      <c r="C11" s="62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3" x14ac:dyDescent="0.3">
      <c r="A12" s="62" t="s">
        <v>9</v>
      </c>
      <c r="B12" s="60"/>
      <c r="C12" s="62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3" x14ac:dyDescent="0.3">
      <c r="A13" s="62"/>
      <c r="B13" s="60"/>
      <c r="C13" s="62"/>
      <c r="D13" s="6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3" x14ac:dyDescent="0.3">
      <c r="A14" s="60"/>
      <c r="B14" s="65"/>
      <c r="C14" s="65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3" x14ac:dyDescent="0.3">
      <c r="A15" s="60" t="s">
        <v>10</v>
      </c>
      <c r="B15" s="60"/>
      <c r="C15" s="60"/>
      <c r="D15" s="60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4.5" x14ac:dyDescent="0.3">
      <c r="A16" s="67" t="s">
        <v>128</v>
      </c>
      <c r="B16" s="68" t="s">
        <v>129</v>
      </c>
      <c r="C16" s="69" t="s">
        <v>13</v>
      </c>
      <c r="D16" s="70" t="s">
        <v>14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26" x14ac:dyDescent="0.3">
      <c r="A17" s="71" t="s">
        <v>130</v>
      </c>
      <c r="B17" s="72" t="s">
        <v>131</v>
      </c>
      <c r="C17" s="108"/>
      <c r="D17" s="108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3" x14ac:dyDescent="0.3">
      <c r="A18" s="71" t="s">
        <v>132</v>
      </c>
      <c r="B18" s="72" t="s">
        <v>133</v>
      </c>
      <c r="C18" s="108"/>
      <c r="D18" s="108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3" x14ac:dyDescent="0.3">
      <c r="A19" s="71" t="s">
        <v>134</v>
      </c>
      <c r="B19" s="72" t="s">
        <v>135</v>
      </c>
      <c r="C19" s="108"/>
      <c r="D19" s="108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3" x14ac:dyDescent="0.3">
      <c r="A20" s="71" t="s">
        <v>136</v>
      </c>
      <c r="B20" s="72" t="s">
        <v>137</v>
      </c>
      <c r="C20" s="108"/>
      <c r="D20" s="108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39" x14ac:dyDescent="0.3">
      <c r="A21" s="71" t="s">
        <v>138</v>
      </c>
      <c r="B21" s="72" t="s">
        <v>139</v>
      </c>
      <c r="C21" s="108"/>
      <c r="D21" s="108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3" x14ac:dyDescent="0.3">
      <c r="A22" s="73" t="s">
        <v>64</v>
      </c>
      <c r="B22" s="73" t="s">
        <v>140</v>
      </c>
      <c r="C22" s="108"/>
      <c r="D22" s="108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spans="1:26" ht="13" x14ac:dyDescent="0.3">
      <c r="A23" s="74" t="s">
        <v>66</v>
      </c>
      <c r="B23" s="75">
        <v>2</v>
      </c>
      <c r="C23" s="76" t="s">
        <v>67</v>
      </c>
      <c r="D23" s="10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3" x14ac:dyDescent="0.3">
      <c r="A24" s="65"/>
      <c r="B24" s="77"/>
      <c r="C24" s="78" t="s">
        <v>141</v>
      </c>
      <c r="D24" s="79">
        <f>(B23*D23)</f>
        <v>0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3" x14ac:dyDescent="0.3">
      <c r="A25" s="65"/>
      <c r="B25" s="65"/>
      <c r="C25" s="65"/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3" x14ac:dyDescent="0.3">
      <c r="A26" s="60" t="s">
        <v>69</v>
      </c>
      <c r="B26" s="60"/>
      <c r="C26" s="60"/>
      <c r="D26" s="60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4.5" x14ac:dyDescent="0.3">
      <c r="A27" s="67" t="s">
        <v>142</v>
      </c>
      <c r="B27" s="68" t="s">
        <v>129</v>
      </c>
      <c r="C27" s="80" t="s">
        <v>13</v>
      </c>
      <c r="D27" s="70" t="s">
        <v>14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3" x14ac:dyDescent="0.3">
      <c r="A28" s="71" t="s">
        <v>130</v>
      </c>
      <c r="B28" s="72" t="s">
        <v>143</v>
      </c>
      <c r="C28" s="108"/>
      <c r="D28" s="108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3" x14ac:dyDescent="0.3">
      <c r="A29" s="71" t="s">
        <v>132</v>
      </c>
      <c r="B29" s="72" t="s">
        <v>144</v>
      </c>
      <c r="C29" s="108"/>
      <c r="D29" s="108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3" x14ac:dyDescent="0.3">
      <c r="A30" s="71" t="s">
        <v>145</v>
      </c>
      <c r="B30" s="72" t="s">
        <v>146</v>
      </c>
      <c r="C30" s="108"/>
      <c r="D30" s="10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3" x14ac:dyDescent="0.3">
      <c r="A31" s="71" t="s">
        <v>147</v>
      </c>
      <c r="B31" s="72" t="s">
        <v>148</v>
      </c>
      <c r="C31" s="108"/>
      <c r="D31" s="108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3" x14ac:dyDescent="0.3">
      <c r="A32" s="71" t="s">
        <v>136</v>
      </c>
      <c r="B32" s="72" t="s">
        <v>149</v>
      </c>
      <c r="C32" s="108"/>
      <c r="D32" s="108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3" x14ac:dyDescent="0.3">
      <c r="A33" s="71" t="s">
        <v>28</v>
      </c>
      <c r="B33" s="72" t="s">
        <v>150</v>
      </c>
      <c r="C33" s="108"/>
      <c r="D33" s="108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3" x14ac:dyDescent="0.3">
      <c r="A34" s="73" t="s">
        <v>64</v>
      </c>
      <c r="B34" s="81" t="s">
        <v>140</v>
      </c>
      <c r="C34" s="108"/>
      <c r="D34" s="108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3" x14ac:dyDescent="0.3">
      <c r="A35" s="74" t="s">
        <v>66</v>
      </c>
      <c r="B35" s="75">
        <v>2</v>
      </c>
      <c r="C35" s="82" t="s">
        <v>67</v>
      </c>
      <c r="D35" s="109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3" x14ac:dyDescent="0.3">
      <c r="A36" s="65"/>
      <c r="B36" s="83"/>
      <c r="C36" s="78" t="s">
        <v>141</v>
      </c>
      <c r="D36" s="84">
        <f>B35*D35</f>
        <v>0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3" x14ac:dyDescent="0.3">
      <c r="A37" s="65"/>
      <c r="B37" s="65"/>
      <c r="C37" s="65"/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13" x14ac:dyDescent="0.3">
      <c r="A38" s="60" t="s">
        <v>108</v>
      </c>
      <c r="B38" s="60"/>
      <c r="C38" s="60"/>
      <c r="D38" s="60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4.5" x14ac:dyDescent="0.3">
      <c r="A39" s="67" t="s">
        <v>151</v>
      </c>
      <c r="B39" s="68" t="s">
        <v>129</v>
      </c>
      <c r="C39" s="69" t="s">
        <v>13</v>
      </c>
      <c r="D39" s="70" t="s">
        <v>14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3" x14ac:dyDescent="0.3">
      <c r="A40" s="71" t="s">
        <v>152</v>
      </c>
      <c r="B40" s="72" t="s">
        <v>153</v>
      </c>
      <c r="C40" s="108"/>
      <c r="D40" s="108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3" x14ac:dyDescent="0.3">
      <c r="A41" s="71" t="s">
        <v>154</v>
      </c>
      <c r="B41" s="72" t="s">
        <v>155</v>
      </c>
      <c r="C41" s="108"/>
      <c r="D41" s="108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3" x14ac:dyDescent="0.3">
      <c r="A42" s="71" t="s">
        <v>156</v>
      </c>
      <c r="B42" s="72" t="s">
        <v>157</v>
      </c>
      <c r="C42" s="108"/>
      <c r="D42" s="108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3" x14ac:dyDescent="0.3">
      <c r="A43" s="71" t="s">
        <v>138</v>
      </c>
      <c r="B43" s="72" t="s">
        <v>158</v>
      </c>
      <c r="C43" s="108"/>
      <c r="D43" s="108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3" x14ac:dyDescent="0.3">
      <c r="A44" s="81" t="s">
        <v>64</v>
      </c>
      <c r="B44" s="81" t="s">
        <v>140</v>
      </c>
      <c r="C44" s="108"/>
      <c r="D44" s="10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1:26" ht="13" x14ac:dyDescent="0.3">
      <c r="A45" s="74" t="s">
        <v>66</v>
      </c>
      <c r="B45" s="85">
        <v>2</v>
      </c>
      <c r="C45" s="76" t="s">
        <v>67</v>
      </c>
      <c r="D45" s="109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3" x14ac:dyDescent="0.3">
      <c r="A46" s="65"/>
      <c r="B46" s="65"/>
      <c r="C46" s="78" t="s">
        <v>141</v>
      </c>
      <c r="D46" s="79">
        <f>(B45*D45)</f>
        <v>0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3" x14ac:dyDescent="0.3">
      <c r="A47" s="65"/>
      <c r="B47" s="65"/>
      <c r="C47" s="65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1:26" ht="13" x14ac:dyDescent="0.3">
      <c r="A48" s="60" t="s">
        <v>159</v>
      </c>
      <c r="B48" s="60"/>
      <c r="C48" s="60"/>
      <c r="D48" s="60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4.5" x14ac:dyDescent="0.3">
      <c r="A49" s="67" t="s">
        <v>160</v>
      </c>
      <c r="B49" s="68" t="s">
        <v>129</v>
      </c>
      <c r="C49" s="69" t="s">
        <v>13</v>
      </c>
      <c r="D49" s="70" t="s">
        <v>14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3" x14ac:dyDescent="0.3">
      <c r="A50" s="71" t="s">
        <v>152</v>
      </c>
      <c r="B50" s="72" t="s">
        <v>161</v>
      </c>
      <c r="C50" s="108"/>
      <c r="D50" s="108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3" x14ac:dyDescent="0.3">
      <c r="A51" s="71" t="s">
        <v>162</v>
      </c>
      <c r="B51" s="65" t="s">
        <v>163</v>
      </c>
      <c r="C51" s="108"/>
      <c r="D51" s="108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3" x14ac:dyDescent="0.3">
      <c r="A52" s="71" t="s">
        <v>164</v>
      </c>
      <c r="B52" s="72" t="s">
        <v>165</v>
      </c>
      <c r="C52" s="108"/>
      <c r="D52" s="108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3" x14ac:dyDescent="0.3">
      <c r="A53" s="71" t="s">
        <v>166</v>
      </c>
      <c r="B53" s="63" t="s">
        <v>167</v>
      </c>
      <c r="C53" s="108"/>
      <c r="D53" s="108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3" x14ac:dyDescent="0.3">
      <c r="A54" s="71" t="s">
        <v>168</v>
      </c>
      <c r="B54" s="72" t="s">
        <v>169</v>
      </c>
      <c r="C54" s="108"/>
      <c r="D54" s="108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3" x14ac:dyDescent="0.3">
      <c r="A55" s="71" t="s">
        <v>170</v>
      </c>
      <c r="B55" s="72" t="s">
        <v>171</v>
      </c>
      <c r="C55" s="108"/>
      <c r="D55" s="108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3" x14ac:dyDescent="0.3">
      <c r="A56" s="71" t="s">
        <v>156</v>
      </c>
      <c r="B56" s="72" t="s">
        <v>172</v>
      </c>
      <c r="C56" s="108"/>
      <c r="D56" s="108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3" x14ac:dyDescent="0.3">
      <c r="A57" s="73" t="s">
        <v>64</v>
      </c>
      <c r="B57" s="73" t="s">
        <v>140</v>
      </c>
      <c r="C57" s="108"/>
      <c r="D57" s="108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3" x14ac:dyDescent="0.3">
      <c r="A58" s="74" t="s">
        <v>66</v>
      </c>
      <c r="B58" s="85">
        <v>6</v>
      </c>
      <c r="C58" s="76" t="s">
        <v>67</v>
      </c>
      <c r="D58" s="109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3" x14ac:dyDescent="0.3">
      <c r="A59" s="65"/>
      <c r="B59" s="65"/>
      <c r="C59" s="78" t="s">
        <v>295</v>
      </c>
      <c r="D59" s="79">
        <f>(B58*D58)</f>
        <v>0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1:26" ht="13" x14ac:dyDescent="0.3">
      <c r="A60" s="65"/>
      <c r="B60" s="65"/>
      <c r="C60" s="65"/>
      <c r="D60" s="107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13" x14ac:dyDescent="0.3">
      <c r="A61" s="60" t="s">
        <v>173</v>
      </c>
      <c r="B61" s="60"/>
      <c r="C61" s="60"/>
      <c r="D61" s="60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4.5" x14ac:dyDescent="0.3">
      <c r="A62" s="67" t="s">
        <v>160</v>
      </c>
      <c r="B62" s="68" t="s">
        <v>129</v>
      </c>
      <c r="C62" s="69" t="s">
        <v>13</v>
      </c>
      <c r="D62" s="70" t="s">
        <v>14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3" x14ac:dyDescent="0.3">
      <c r="A63" s="71" t="s">
        <v>152</v>
      </c>
      <c r="B63" s="72" t="s">
        <v>174</v>
      </c>
      <c r="C63" s="108"/>
      <c r="D63" s="108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3" x14ac:dyDescent="0.3">
      <c r="A64" s="71" t="s">
        <v>162</v>
      </c>
      <c r="B64" s="65" t="s">
        <v>163</v>
      </c>
      <c r="C64" s="108"/>
      <c r="D64" s="108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3" x14ac:dyDescent="0.3">
      <c r="A65" s="71" t="s">
        <v>164</v>
      </c>
      <c r="B65" s="72" t="s">
        <v>165</v>
      </c>
      <c r="C65" s="108"/>
      <c r="D65" s="108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3" x14ac:dyDescent="0.3">
      <c r="A66" s="71" t="s">
        <v>166</v>
      </c>
      <c r="B66" s="63" t="s">
        <v>167</v>
      </c>
      <c r="C66" s="108"/>
      <c r="D66" s="108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3" x14ac:dyDescent="0.3">
      <c r="A67" s="71" t="s">
        <v>168</v>
      </c>
      <c r="B67" s="72" t="s">
        <v>169</v>
      </c>
      <c r="C67" s="108"/>
      <c r="D67" s="108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3" x14ac:dyDescent="0.3">
      <c r="A68" s="71" t="s">
        <v>170</v>
      </c>
      <c r="B68" s="72" t="s">
        <v>171</v>
      </c>
      <c r="C68" s="108"/>
      <c r="D68" s="108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3" x14ac:dyDescent="0.3">
      <c r="A69" s="71" t="s">
        <v>156</v>
      </c>
      <c r="B69" s="72" t="s">
        <v>172</v>
      </c>
      <c r="C69" s="108"/>
      <c r="D69" s="108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3" x14ac:dyDescent="0.3">
      <c r="A70" s="73" t="s">
        <v>64</v>
      </c>
      <c r="B70" s="73" t="s">
        <v>140</v>
      </c>
      <c r="C70" s="108"/>
      <c r="D70" s="108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3" x14ac:dyDescent="0.3">
      <c r="A71" s="74" t="s">
        <v>66</v>
      </c>
      <c r="B71" s="85">
        <v>2</v>
      </c>
      <c r="C71" s="76" t="s">
        <v>67</v>
      </c>
      <c r="D71" s="109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3" x14ac:dyDescent="0.3">
      <c r="A72" s="65"/>
      <c r="B72" s="65"/>
      <c r="C72" s="78" t="s">
        <v>141</v>
      </c>
      <c r="D72" s="79">
        <f>(B71*D71)</f>
        <v>0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3" x14ac:dyDescent="0.3">
      <c r="A73" s="65"/>
      <c r="B73" s="65"/>
      <c r="C73" s="65"/>
      <c r="D73" s="65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1:26" ht="13" x14ac:dyDescent="0.3">
      <c r="A74" s="60" t="s">
        <v>176</v>
      </c>
      <c r="B74" s="60"/>
      <c r="C74" s="60"/>
      <c r="D74" s="60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3" x14ac:dyDescent="0.3">
      <c r="A75" s="67" t="s">
        <v>160</v>
      </c>
      <c r="B75" s="86" t="s">
        <v>177</v>
      </c>
      <c r="C75" s="69" t="s">
        <v>13</v>
      </c>
      <c r="D75" s="70" t="s">
        <v>14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3" x14ac:dyDescent="0.3">
      <c r="A76" s="71" t="s">
        <v>152</v>
      </c>
      <c r="B76" s="72" t="s">
        <v>178</v>
      </c>
      <c r="C76" s="108"/>
      <c r="D76" s="108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3" x14ac:dyDescent="0.3">
      <c r="A77" s="71" t="s">
        <v>162</v>
      </c>
      <c r="B77" s="65" t="s">
        <v>163</v>
      </c>
      <c r="C77" s="108"/>
      <c r="D77" s="108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3" x14ac:dyDescent="0.3">
      <c r="A78" s="71" t="s">
        <v>164</v>
      </c>
      <c r="B78" s="72" t="s">
        <v>165</v>
      </c>
      <c r="C78" s="108"/>
      <c r="D78" s="108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3" x14ac:dyDescent="0.3">
      <c r="A79" s="71" t="s">
        <v>166</v>
      </c>
      <c r="B79" s="63" t="s">
        <v>167</v>
      </c>
      <c r="C79" s="108"/>
      <c r="D79" s="108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3" x14ac:dyDescent="0.3">
      <c r="A80" s="71" t="s">
        <v>168</v>
      </c>
      <c r="B80" s="72" t="s">
        <v>169</v>
      </c>
      <c r="C80" s="108"/>
      <c r="D80" s="108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3" x14ac:dyDescent="0.3">
      <c r="A81" s="71" t="s">
        <v>170</v>
      </c>
      <c r="B81" s="72" t="s">
        <v>171</v>
      </c>
      <c r="C81" s="108"/>
      <c r="D81" s="108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3" x14ac:dyDescent="0.3">
      <c r="A82" s="71" t="s">
        <v>156</v>
      </c>
      <c r="B82" s="72" t="s">
        <v>172</v>
      </c>
      <c r="C82" s="108"/>
      <c r="D82" s="108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3" x14ac:dyDescent="0.3">
      <c r="A83" s="73" t="s">
        <v>64</v>
      </c>
      <c r="B83" s="73" t="s">
        <v>140</v>
      </c>
      <c r="C83" s="108"/>
      <c r="D83" s="108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3" x14ac:dyDescent="0.3">
      <c r="A84" s="74" t="s">
        <v>66</v>
      </c>
      <c r="B84" s="85">
        <v>2</v>
      </c>
      <c r="C84" s="76" t="s">
        <v>67</v>
      </c>
      <c r="D84" s="109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3" x14ac:dyDescent="0.3">
      <c r="A85" s="65"/>
      <c r="B85" s="65"/>
      <c r="C85" s="78" t="s">
        <v>141</v>
      </c>
      <c r="D85" s="79">
        <f>(B84*D84)</f>
        <v>0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3" x14ac:dyDescent="0.3">
      <c r="A86" s="65"/>
      <c r="B86" s="65"/>
      <c r="C86" s="87"/>
      <c r="D86" s="88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3" x14ac:dyDescent="0.3">
      <c r="A87" s="60" t="s">
        <v>179</v>
      </c>
      <c r="B87" s="60"/>
      <c r="C87" s="60"/>
      <c r="D87" s="60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3" x14ac:dyDescent="0.3">
      <c r="A88" s="67" t="s">
        <v>180</v>
      </c>
      <c r="B88" s="86" t="s">
        <v>177</v>
      </c>
      <c r="C88" s="69" t="s">
        <v>13</v>
      </c>
      <c r="D88" s="70" t="s">
        <v>14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26" x14ac:dyDescent="0.3">
      <c r="A89" s="71" t="s">
        <v>130</v>
      </c>
      <c r="B89" s="72" t="s">
        <v>181</v>
      </c>
      <c r="C89" s="108"/>
      <c r="D89" s="108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3" x14ac:dyDescent="0.3">
      <c r="A90" s="71" t="s">
        <v>132</v>
      </c>
      <c r="B90" s="72" t="s">
        <v>182</v>
      </c>
      <c r="C90" s="108"/>
      <c r="D90" s="108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3" x14ac:dyDescent="0.3">
      <c r="A91" s="71" t="s">
        <v>145</v>
      </c>
      <c r="B91" s="72" t="s">
        <v>182</v>
      </c>
      <c r="C91" s="108"/>
      <c r="D91" s="108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3" x14ac:dyDescent="0.3">
      <c r="A92" s="71" t="s">
        <v>183</v>
      </c>
      <c r="B92" s="72" t="s">
        <v>184</v>
      </c>
      <c r="C92" s="108"/>
      <c r="D92" s="108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3" x14ac:dyDescent="0.3">
      <c r="A93" s="71" t="s">
        <v>90</v>
      </c>
      <c r="B93" s="72" t="s">
        <v>185</v>
      </c>
      <c r="C93" s="108"/>
      <c r="D93" s="108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3" x14ac:dyDescent="0.3">
      <c r="A94" s="71" t="s">
        <v>186</v>
      </c>
      <c r="B94" s="72" t="s">
        <v>187</v>
      </c>
      <c r="C94" s="108"/>
      <c r="D94" s="108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3" x14ac:dyDescent="0.3">
      <c r="A95" s="71" t="s">
        <v>188</v>
      </c>
      <c r="B95" s="72" t="s">
        <v>189</v>
      </c>
      <c r="C95" s="108"/>
      <c r="D95" s="108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3" x14ac:dyDescent="0.3">
      <c r="A96" s="71" t="s">
        <v>190</v>
      </c>
      <c r="B96" s="72" t="s">
        <v>191</v>
      </c>
      <c r="C96" s="108"/>
      <c r="D96" s="108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3" x14ac:dyDescent="0.3">
      <c r="A97" s="71" t="s">
        <v>28</v>
      </c>
      <c r="B97" s="72" t="s">
        <v>192</v>
      </c>
      <c r="C97" s="108"/>
      <c r="D97" s="108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3" x14ac:dyDescent="0.3">
      <c r="A98" s="73" t="s">
        <v>64</v>
      </c>
      <c r="B98" s="73" t="s">
        <v>140</v>
      </c>
      <c r="C98" s="108"/>
      <c r="D98" s="108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3" x14ac:dyDescent="0.3">
      <c r="A99" s="74" t="s">
        <v>66</v>
      </c>
      <c r="B99" s="85">
        <v>2</v>
      </c>
      <c r="C99" s="76" t="s">
        <v>67</v>
      </c>
      <c r="D99" s="109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3" x14ac:dyDescent="0.3">
      <c r="A100" s="65"/>
      <c r="B100" s="65"/>
      <c r="C100" s="78" t="s">
        <v>141</v>
      </c>
      <c r="D100" s="79">
        <f>(B99*D99)</f>
        <v>0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3" x14ac:dyDescent="0.3">
      <c r="A101" s="65"/>
      <c r="B101" s="65"/>
      <c r="C101" s="87"/>
      <c r="D101" s="88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3" x14ac:dyDescent="0.3">
      <c r="A102" s="60" t="s">
        <v>193</v>
      </c>
      <c r="B102" s="89"/>
      <c r="C102" s="60"/>
      <c r="D102" s="60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3" x14ac:dyDescent="0.3">
      <c r="A103" s="67" t="s">
        <v>194</v>
      </c>
      <c r="B103" s="86" t="s">
        <v>177</v>
      </c>
      <c r="C103" s="69" t="s">
        <v>13</v>
      </c>
      <c r="D103" s="70" t="s">
        <v>14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4.5" x14ac:dyDescent="0.3">
      <c r="A104" s="90" t="s">
        <v>195</v>
      </c>
      <c r="B104" s="72"/>
      <c r="C104" s="108"/>
      <c r="D104" s="108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3" x14ac:dyDescent="0.3">
      <c r="A105" s="71" t="s">
        <v>162</v>
      </c>
      <c r="B105" s="72" t="s">
        <v>196</v>
      </c>
      <c r="C105" s="108"/>
      <c r="D105" s="108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26" x14ac:dyDescent="0.3">
      <c r="A106" s="71" t="s">
        <v>72</v>
      </c>
      <c r="B106" s="72" t="s">
        <v>197</v>
      </c>
      <c r="C106" s="108"/>
      <c r="D106" s="108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3" x14ac:dyDescent="0.3">
      <c r="A107" s="71" t="s">
        <v>198</v>
      </c>
      <c r="B107" s="72" t="s">
        <v>199</v>
      </c>
      <c r="C107" s="108"/>
      <c r="D107" s="108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3" x14ac:dyDescent="0.3">
      <c r="A108" s="71" t="s">
        <v>200</v>
      </c>
      <c r="B108" s="72" t="s">
        <v>201</v>
      </c>
      <c r="C108" s="108"/>
      <c r="D108" s="108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3" x14ac:dyDescent="0.3">
      <c r="A109" s="71" t="s">
        <v>21</v>
      </c>
      <c r="B109" s="72" t="s">
        <v>202</v>
      </c>
      <c r="C109" s="108"/>
      <c r="D109" s="108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3" x14ac:dyDescent="0.3">
      <c r="A110" s="71" t="s">
        <v>203</v>
      </c>
      <c r="B110" s="72" t="s">
        <v>204</v>
      </c>
      <c r="C110" s="108"/>
      <c r="D110" s="108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26" x14ac:dyDescent="0.3">
      <c r="A111" s="71" t="s">
        <v>205</v>
      </c>
      <c r="B111" s="72" t="s">
        <v>206</v>
      </c>
      <c r="C111" s="108"/>
      <c r="D111" s="108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3" x14ac:dyDescent="0.3">
      <c r="A112" s="71" t="s">
        <v>90</v>
      </c>
      <c r="B112" s="72" t="s">
        <v>207</v>
      </c>
      <c r="C112" s="108"/>
      <c r="D112" s="108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3" x14ac:dyDescent="0.3">
      <c r="A113" s="71" t="s">
        <v>208</v>
      </c>
      <c r="B113" s="72" t="s">
        <v>209</v>
      </c>
      <c r="C113" s="108"/>
      <c r="D113" s="108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26" x14ac:dyDescent="0.3">
      <c r="A114" s="71" t="s">
        <v>210</v>
      </c>
      <c r="B114" s="72" t="s">
        <v>211</v>
      </c>
      <c r="C114" s="108"/>
      <c r="D114" s="108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3" x14ac:dyDescent="0.3">
      <c r="A115" s="71" t="s">
        <v>212</v>
      </c>
      <c r="B115" s="63" t="s">
        <v>213</v>
      </c>
      <c r="C115" s="108"/>
      <c r="D115" s="108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3" x14ac:dyDescent="0.3">
      <c r="A116" s="71" t="s">
        <v>28</v>
      </c>
      <c r="B116" s="72" t="s">
        <v>192</v>
      </c>
      <c r="C116" s="108"/>
      <c r="D116" s="108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39" x14ac:dyDescent="0.3">
      <c r="A117" s="71" t="s">
        <v>39</v>
      </c>
      <c r="B117" s="72" t="s">
        <v>214</v>
      </c>
      <c r="C117" s="108"/>
      <c r="D117" s="108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4.5" x14ac:dyDescent="0.35">
      <c r="A118" s="91" t="s">
        <v>215</v>
      </c>
      <c r="B118" s="92"/>
      <c r="C118" s="108"/>
      <c r="D118" s="108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26" x14ac:dyDescent="0.3">
      <c r="A119" s="93" t="s">
        <v>162</v>
      </c>
      <c r="B119" s="92" t="s">
        <v>216</v>
      </c>
      <c r="C119" s="108"/>
      <c r="D119" s="108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3" x14ac:dyDescent="0.3">
      <c r="A120" s="71" t="s">
        <v>217</v>
      </c>
      <c r="B120" s="72" t="s">
        <v>218</v>
      </c>
      <c r="C120" s="108"/>
      <c r="D120" s="108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3" x14ac:dyDescent="0.3">
      <c r="A121" s="71" t="s">
        <v>84</v>
      </c>
      <c r="B121" s="72" t="s">
        <v>219</v>
      </c>
      <c r="C121" s="108"/>
      <c r="D121" s="108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3" x14ac:dyDescent="0.3">
      <c r="A122" s="71" t="s">
        <v>220</v>
      </c>
      <c r="B122" s="72" t="s">
        <v>221</v>
      </c>
      <c r="C122" s="108"/>
      <c r="D122" s="108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3" x14ac:dyDescent="0.3">
      <c r="A123" s="71" t="s">
        <v>222</v>
      </c>
      <c r="B123" s="72" t="s">
        <v>223</v>
      </c>
      <c r="C123" s="108"/>
      <c r="D123" s="108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3" x14ac:dyDescent="0.3">
      <c r="A124" s="93" t="s">
        <v>145</v>
      </c>
      <c r="B124" s="65" t="s">
        <v>224</v>
      </c>
      <c r="C124" s="108"/>
      <c r="D124" s="108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3" x14ac:dyDescent="0.3">
      <c r="A125" s="71" t="s">
        <v>225</v>
      </c>
      <c r="B125" s="94" t="s">
        <v>226</v>
      </c>
      <c r="C125" s="108"/>
      <c r="D125" s="108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39" x14ac:dyDescent="0.3">
      <c r="A126" s="71" t="s">
        <v>186</v>
      </c>
      <c r="B126" s="95" t="s">
        <v>227</v>
      </c>
      <c r="C126" s="108"/>
      <c r="D126" s="108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3" x14ac:dyDescent="0.3">
      <c r="A127" s="73" t="s">
        <v>64</v>
      </c>
      <c r="B127" s="73" t="s">
        <v>140</v>
      </c>
      <c r="C127" s="108"/>
      <c r="D127" s="108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3" x14ac:dyDescent="0.3">
      <c r="A128" s="74" t="s">
        <v>66</v>
      </c>
      <c r="B128" s="85">
        <v>2</v>
      </c>
      <c r="C128" s="76" t="s">
        <v>67</v>
      </c>
      <c r="D128" s="109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3" x14ac:dyDescent="0.3">
      <c r="A129" s="65"/>
      <c r="B129" s="65"/>
      <c r="C129" s="78" t="s">
        <v>141</v>
      </c>
      <c r="D129" s="79">
        <f>(B128*D128)</f>
        <v>0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3" x14ac:dyDescent="0.3">
      <c r="A130" s="65"/>
      <c r="B130" s="65"/>
      <c r="C130" s="65"/>
      <c r="D130" s="65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3" x14ac:dyDescent="0.3">
      <c r="A131" s="60" t="s">
        <v>228</v>
      </c>
      <c r="B131" s="60"/>
      <c r="C131" s="60"/>
      <c r="D131" s="60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3" x14ac:dyDescent="0.3">
      <c r="A132" s="67" t="s">
        <v>229</v>
      </c>
      <c r="B132" s="86" t="s">
        <v>177</v>
      </c>
      <c r="C132" s="69" t="s">
        <v>13</v>
      </c>
      <c r="D132" s="70" t="s">
        <v>14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26" x14ac:dyDescent="0.3">
      <c r="A133" s="71" t="s">
        <v>130</v>
      </c>
      <c r="B133" s="72" t="s">
        <v>230</v>
      </c>
      <c r="C133" s="108"/>
      <c r="D133" s="108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3" x14ac:dyDescent="0.3">
      <c r="A134" s="71" t="s">
        <v>90</v>
      </c>
      <c r="B134" s="72" t="s">
        <v>231</v>
      </c>
      <c r="C134" s="108"/>
      <c r="D134" s="108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3" x14ac:dyDescent="0.3">
      <c r="A135" s="71" t="s">
        <v>232</v>
      </c>
      <c r="B135" s="72" t="s">
        <v>233</v>
      </c>
      <c r="C135" s="108"/>
      <c r="D135" s="108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3" x14ac:dyDescent="0.3">
      <c r="A136" s="71" t="s">
        <v>28</v>
      </c>
      <c r="B136" s="72" t="s">
        <v>234</v>
      </c>
      <c r="C136" s="108"/>
      <c r="D136" s="108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3" x14ac:dyDescent="0.3">
      <c r="A137" s="71" t="s">
        <v>138</v>
      </c>
      <c r="B137" s="72" t="s">
        <v>235</v>
      </c>
      <c r="C137" s="108"/>
      <c r="D137" s="108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3" x14ac:dyDescent="0.3">
      <c r="A138" s="73" t="s">
        <v>64</v>
      </c>
      <c r="B138" s="73" t="s">
        <v>140</v>
      </c>
      <c r="C138" s="108"/>
      <c r="D138" s="108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3" x14ac:dyDescent="0.3">
      <c r="A139" s="74" t="s">
        <v>66</v>
      </c>
      <c r="B139" s="85">
        <v>2</v>
      </c>
      <c r="C139" s="76" t="s">
        <v>67</v>
      </c>
      <c r="D139" s="109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3" x14ac:dyDescent="0.3">
      <c r="A140" s="65"/>
      <c r="B140" s="65"/>
      <c r="C140" s="78" t="s">
        <v>141</v>
      </c>
      <c r="D140" s="79">
        <f>(B139*D139)</f>
        <v>0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3" x14ac:dyDescent="0.3">
      <c r="A141" s="65"/>
      <c r="B141" s="65"/>
      <c r="C141" s="65"/>
      <c r="D141" s="65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3" x14ac:dyDescent="0.3">
      <c r="A142" s="60" t="s">
        <v>236</v>
      </c>
      <c r="B142" s="60"/>
      <c r="C142" s="60"/>
      <c r="D142" s="60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1:26" ht="14.5" x14ac:dyDescent="0.3">
      <c r="A143" s="67" t="s">
        <v>237</v>
      </c>
      <c r="B143" s="68" t="s">
        <v>129</v>
      </c>
      <c r="C143" s="69" t="s">
        <v>13</v>
      </c>
      <c r="D143" s="70" t="s">
        <v>14</v>
      </c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1:26" ht="26" x14ac:dyDescent="0.3">
      <c r="A144" s="71" t="s">
        <v>130</v>
      </c>
      <c r="B144" s="72" t="s">
        <v>238</v>
      </c>
      <c r="C144" s="108"/>
      <c r="D144" s="108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3" x14ac:dyDescent="0.3">
      <c r="A145" s="71" t="s">
        <v>239</v>
      </c>
      <c r="B145" s="72" t="s">
        <v>240</v>
      </c>
      <c r="C145" s="108"/>
      <c r="D145" s="108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3" x14ac:dyDescent="0.3">
      <c r="A146" s="71" t="s">
        <v>241</v>
      </c>
      <c r="B146" s="72" t="s">
        <v>242</v>
      </c>
      <c r="C146" s="108"/>
      <c r="D146" s="108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3" x14ac:dyDescent="0.3">
      <c r="A147" s="71" t="s">
        <v>243</v>
      </c>
      <c r="B147" s="72" t="s">
        <v>244</v>
      </c>
      <c r="C147" s="108"/>
      <c r="D147" s="108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3" x14ac:dyDescent="0.3">
      <c r="A148" s="71" t="s">
        <v>245</v>
      </c>
      <c r="B148" s="65" t="s">
        <v>246</v>
      </c>
      <c r="C148" s="108"/>
      <c r="D148" s="108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3" x14ac:dyDescent="0.3">
      <c r="A149" s="71" t="s">
        <v>247</v>
      </c>
      <c r="B149" s="72" t="s">
        <v>248</v>
      </c>
      <c r="C149" s="108"/>
      <c r="D149" s="108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3" x14ac:dyDescent="0.3">
      <c r="A150" s="71" t="s">
        <v>186</v>
      </c>
      <c r="B150" s="72" t="s">
        <v>249</v>
      </c>
      <c r="C150" s="108"/>
      <c r="D150" s="108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3" x14ac:dyDescent="0.3">
      <c r="A151" s="71" t="s">
        <v>28</v>
      </c>
      <c r="B151" s="72" t="s">
        <v>192</v>
      </c>
      <c r="C151" s="108"/>
      <c r="D151" s="108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3" x14ac:dyDescent="0.3">
      <c r="A152" s="71" t="s">
        <v>250</v>
      </c>
      <c r="B152" s="72" t="s">
        <v>251</v>
      </c>
      <c r="C152" s="108"/>
      <c r="D152" s="108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3" x14ac:dyDescent="0.3">
      <c r="A153" s="71" t="s">
        <v>138</v>
      </c>
      <c r="B153" s="72" t="s">
        <v>252</v>
      </c>
      <c r="C153" s="108"/>
      <c r="D153" s="108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3" x14ac:dyDescent="0.3">
      <c r="A154" s="73" t="s">
        <v>64</v>
      </c>
      <c r="B154" s="73" t="s">
        <v>140</v>
      </c>
      <c r="C154" s="108"/>
      <c r="D154" s="108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1:26" ht="13" x14ac:dyDescent="0.3">
      <c r="A155" s="74" t="s">
        <v>66</v>
      </c>
      <c r="B155" s="75">
        <v>2</v>
      </c>
      <c r="C155" s="76" t="s">
        <v>67</v>
      </c>
      <c r="D155" s="109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1:26" ht="13" x14ac:dyDescent="0.3">
      <c r="A156" s="65"/>
      <c r="B156" s="77"/>
      <c r="C156" s="78" t="s">
        <v>141</v>
      </c>
      <c r="D156" s="79">
        <f>(B155*D155)</f>
        <v>0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3" x14ac:dyDescent="0.3">
      <c r="A157" s="65"/>
      <c r="B157" s="65"/>
      <c r="C157" s="65"/>
      <c r="D157" s="65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1:26" ht="13" x14ac:dyDescent="0.3">
      <c r="A158" s="60" t="s">
        <v>253</v>
      </c>
      <c r="B158" s="60"/>
      <c r="C158" s="60"/>
      <c r="D158" s="60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4.5" x14ac:dyDescent="0.3">
      <c r="A159" s="67" t="s">
        <v>254</v>
      </c>
      <c r="B159" s="68" t="s">
        <v>129</v>
      </c>
      <c r="C159" s="80" t="s">
        <v>13</v>
      </c>
      <c r="D159" s="70" t="s">
        <v>14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3" x14ac:dyDescent="0.3">
      <c r="A160" s="71" t="s">
        <v>239</v>
      </c>
      <c r="B160" s="72" t="s">
        <v>255</v>
      </c>
      <c r="C160" s="108"/>
      <c r="D160" s="108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26" x14ac:dyDescent="0.3">
      <c r="A161" s="71" t="s">
        <v>256</v>
      </c>
      <c r="B161" s="72" t="s">
        <v>257</v>
      </c>
      <c r="C161" s="108"/>
      <c r="D161" s="108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3" x14ac:dyDescent="0.3">
      <c r="A162" s="71" t="s">
        <v>258</v>
      </c>
      <c r="B162" s="65" t="s">
        <v>259</v>
      </c>
      <c r="C162" s="108"/>
      <c r="D162" s="108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26" x14ac:dyDescent="0.3">
      <c r="A163" s="71" t="s">
        <v>186</v>
      </c>
      <c r="B163" s="96" t="s">
        <v>260</v>
      </c>
      <c r="C163" s="108"/>
      <c r="D163" s="108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3" x14ac:dyDescent="0.3">
      <c r="A164" s="71" t="s">
        <v>190</v>
      </c>
      <c r="B164" s="65" t="s">
        <v>261</v>
      </c>
      <c r="C164" s="108"/>
      <c r="D164" s="108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3" x14ac:dyDescent="0.3">
      <c r="A165" s="71" t="s">
        <v>28</v>
      </c>
      <c r="B165" s="72" t="s">
        <v>192</v>
      </c>
      <c r="C165" s="108"/>
      <c r="D165" s="108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3" x14ac:dyDescent="0.3">
      <c r="A166" s="71" t="s">
        <v>262</v>
      </c>
      <c r="B166" s="72" t="s">
        <v>263</v>
      </c>
      <c r="C166" s="108"/>
      <c r="D166" s="108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3" x14ac:dyDescent="0.3">
      <c r="A167" s="71" t="s">
        <v>138</v>
      </c>
      <c r="B167" s="72" t="s">
        <v>264</v>
      </c>
      <c r="C167" s="108"/>
      <c r="D167" s="108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3" x14ac:dyDescent="0.3">
      <c r="A168" s="73" t="s">
        <v>64</v>
      </c>
      <c r="B168" s="81" t="s">
        <v>140</v>
      </c>
      <c r="C168" s="108"/>
      <c r="D168" s="108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3" x14ac:dyDescent="0.3">
      <c r="A169" s="74" t="s">
        <v>66</v>
      </c>
      <c r="B169" s="75">
        <v>2</v>
      </c>
      <c r="C169" s="82" t="s">
        <v>67</v>
      </c>
      <c r="D169" s="109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3" x14ac:dyDescent="0.3">
      <c r="A170" s="65"/>
      <c r="B170" s="83"/>
      <c r="C170" s="78" t="s">
        <v>141</v>
      </c>
      <c r="D170" s="84">
        <f>(B169*D169)</f>
        <v>0</v>
      </c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ht="13" x14ac:dyDescent="0.3">
      <c r="A171" s="65"/>
      <c r="B171" s="65"/>
      <c r="C171" s="65"/>
      <c r="D171" s="65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ht="13" x14ac:dyDescent="0.3">
      <c r="A172" s="60" t="s">
        <v>265</v>
      </c>
      <c r="B172" s="60"/>
      <c r="C172" s="60"/>
      <c r="D172" s="60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4.5" x14ac:dyDescent="0.3">
      <c r="A173" s="67" t="s">
        <v>266</v>
      </c>
      <c r="B173" s="68" t="s">
        <v>129</v>
      </c>
      <c r="C173" s="69" t="s">
        <v>13</v>
      </c>
      <c r="D173" s="70" t="s">
        <v>14</v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3" x14ac:dyDescent="0.3">
      <c r="A174" s="71" t="s">
        <v>152</v>
      </c>
      <c r="B174" s="72" t="s">
        <v>161</v>
      </c>
      <c r="C174" s="108"/>
      <c r="D174" s="108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3" x14ac:dyDescent="0.3">
      <c r="A175" s="71" t="s">
        <v>267</v>
      </c>
      <c r="B175" s="63" t="s">
        <v>268</v>
      </c>
      <c r="C175" s="108"/>
      <c r="D175" s="108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3" x14ac:dyDescent="0.3">
      <c r="A176" s="71" t="s">
        <v>156</v>
      </c>
      <c r="B176" s="72" t="s">
        <v>269</v>
      </c>
      <c r="C176" s="108"/>
      <c r="D176" s="108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3" x14ac:dyDescent="0.3">
      <c r="A177" s="71" t="s">
        <v>270</v>
      </c>
      <c r="B177" s="72" t="s">
        <v>271</v>
      </c>
      <c r="C177" s="108"/>
      <c r="D177" s="108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3" x14ac:dyDescent="0.3">
      <c r="A178" s="81" t="s">
        <v>64</v>
      </c>
      <c r="B178" s="81" t="s">
        <v>140</v>
      </c>
      <c r="C178" s="108"/>
      <c r="D178" s="108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3" x14ac:dyDescent="0.3">
      <c r="A179" s="74" t="s">
        <v>66</v>
      </c>
      <c r="B179" s="85">
        <v>4</v>
      </c>
      <c r="C179" s="76" t="s">
        <v>67</v>
      </c>
      <c r="D179" s="109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3" x14ac:dyDescent="0.3">
      <c r="A180" s="65"/>
      <c r="B180" s="65"/>
      <c r="C180" s="78" t="s">
        <v>175</v>
      </c>
      <c r="D180" s="79">
        <f>(B179*D179)</f>
        <v>0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3" x14ac:dyDescent="0.3">
      <c r="A181" s="65"/>
      <c r="B181" s="65"/>
      <c r="C181" s="65"/>
      <c r="D181" s="65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3" x14ac:dyDescent="0.3">
      <c r="A182" s="60" t="s">
        <v>272</v>
      </c>
      <c r="B182" s="60"/>
      <c r="C182" s="60"/>
      <c r="D182" s="60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4.5" x14ac:dyDescent="0.3">
      <c r="A183" s="67" t="s">
        <v>266</v>
      </c>
      <c r="B183" s="68" t="s">
        <v>129</v>
      </c>
      <c r="C183" s="69" t="s">
        <v>13</v>
      </c>
      <c r="D183" s="70" t="s">
        <v>14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3" x14ac:dyDescent="0.3">
      <c r="A184" s="71" t="s">
        <v>152</v>
      </c>
      <c r="B184" s="72" t="s">
        <v>273</v>
      </c>
      <c r="C184" s="108"/>
      <c r="D184" s="108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3" x14ac:dyDescent="0.3">
      <c r="A185" s="71" t="s">
        <v>267</v>
      </c>
      <c r="B185" s="63" t="s">
        <v>268</v>
      </c>
      <c r="C185" s="108"/>
      <c r="D185" s="108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3" x14ac:dyDescent="0.3">
      <c r="A186" s="71" t="s">
        <v>156</v>
      </c>
      <c r="B186" s="72" t="s">
        <v>269</v>
      </c>
      <c r="C186" s="108"/>
      <c r="D186" s="108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3" x14ac:dyDescent="0.3">
      <c r="A187" s="71" t="s">
        <v>270</v>
      </c>
      <c r="B187" s="72" t="s">
        <v>271</v>
      </c>
      <c r="C187" s="108"/>
      <c r="D187" s="108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3" x14ac:dyDescent="0.3">
      <c r="A188" s="73" t="s">
        <v>64</v>
      </c>
      <c r="B188" s="73" t="s">
        <v>140</v>
      </c>
      <c r="C188" s="108"/>
      <c r="D188" s="108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3" x14ac:dyDescent="0.3">
      <c r="A189" s="74" t="s">
        <v>66</v>
      </c>
      <c r="B189" s="85">
        <v>8</v>
      </c>
      <c r="C189" s="76" t="s">
        <v>67</v>
      </c>
      <c r="D189" s="109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3" x14ac:dyDescent="0.3">
      <c r="A190" s="65"/>
      <c r="B190" s="65"/>
      <c r="C190" s="78" t="s">
        <v>274</v>
      </c>
      <c r="D190" s="79">
        <f>(B189*D189)</f>
        <v>0</v>
      </c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ht="13" x14ac:dyDescent="0.3">
      <c r="A191" s="65"/>
      <c r="B191" s="65"/>
      <c r="C191" s="65"/>
      <c r="D191" s="65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ht="13" x14ac:dyDescent="0.3">
      <c r="A192" s="60" t="s">
        <v>275</v>
      </c>
      <c r="B192" s="60"/>
      <c r="C192" s="60"/>
      <c r="D192" s="60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4.5" x14ac:dyDescent="0.3">
      <c r="A193" s="67" t="s">
        <v>266</v>
      </c>
      <c r="B193" s="68" t="s">
        <v>129</v>
      </c>
      <c r="C193" s="69" t="s">
        <v>13</v>
      </c>
      <c r="D193" s="70" t="s">
        <v>14</v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3" x14ac:dyDescent="0.3">
      <c r="A194" s="71" t="s">
        <v>152</v>
      </c>
      <c r="B194" s="72" t="s">
        <v>276</v>
      </c>
      <c r="C194" s="108"/>
      <c r="D194" s="108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3" x14ac:dyDescent="0.3">
      <c r="A195" s="71" t="s">
        <v>267</v>
      </c>
      <c r="B195" s="63" t="s">
        <v>268</v>
      </c>
      <c r="C195" s="108"/>
      <c r="D195" s="108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3" x14ac:dyDescent="0.3">
      <c r="A196" s="71" t="s">
        <v>156</v>
      </c>
      <c r="B196" s="72" t="s">
        <v>269</v>
      </c>
      <c r="C196" s="108"/>
      <c r="D196" s="17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3" x14ac:dyDescent="0.3">
      <c r="A197" s="71" t="s">
        <v>270</v>
      </c>
      <c r="B197" s="72" t="s">
        <v>271</v>
      </c>
      <c r="C197" s="108"/>
      <c r="D197" s="108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3" x14ac:dyDescent="0.3">
      <c r="A198" s="73" t="s">
        <v>64</v>
      </c>
      <c r="B198" s="73" t="s">
        <v>140</v>
      </c>
      <c r="C198" s="108"/>
      <c r="D198" s="108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3" x14ac:dyDescent="0.3">
      <c r="A199" s="74" t="s">
        <v>66</v>
      </c>
      <c r="B199" s="85">
        <v>4</v>
      </c>
      <c r="C199" s="76" t="s">
        <v>67</v>
      </c>
      <c r="D199" s="109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3" x14ac:dyDescent="0.3">
      <c r="A200" s="65"/>
      <c r="B200" s="65"/>
      <c r="C200" s="78" t="s">
        <v>175</v>
      </c>
      <c r="D200" s="79">
        <f>(B199*D199)</f>
        <v>0</v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3" x14ac:dyDescent="0.3">
      <c r="A201" s="65"/>
      <c r="B201" s="65"/>
      <c r="C201" s="65"/>
      <c r="D201" s="65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ht="13" x14ac:dyDescent="0.3">
      <c r="A202" s="60" t="s">
        <v>277</v>
      </c>
      <c r="B202" s="60"/>
      <c r="C202" s="60"/>
      <c r="D202" s="60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4.5" x14ac:dyDescent="0.3">
      <c r="A203" s="67" t="s">
        <v>278</v>
      </c>
      <c r="B203" s="68" t="s">
        <v>129</v>
      </c>
      <c r="C203" s="69" t="s">
        <v>13</v>
      </c>
      <c r="D203" s="70" t="s">
        <v>14</v>
      </c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52" x14ac:dyDescent="0.3">
      <c r="A204" s="71" t="s">
        <v>279</v>
      </c>
      <c r="B204" s="110" t="s">
        <v>280</v>
      </c>
      <c r="C204" s="108"/>
      <c r="D204" s="108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3" x14ac:dyDescent="0.3">
      <c r="A205" s="71" t="s">
        <v>281</v>
      </c>
      <c r="B205" s="98" t="s">
        <v>282</v>
      </c>
      <c r="C205" s="108"/>
      <c r="D205" s="108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3" x14ac:dyDescent="0.3">
      <c r="A206" s="71" t="s">
        <v>283</v>
      </c>
      <c r="B206" s="72" t="s">
        <v>284</v>
      </c>
      <c r="C206" s="108"/>
      <c r="D206" s="108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spans="1:26" ht="13" x14ac:dyDescent="0.3">
      <c r="A207" s="71" t="s">
        <v>285</v>
      </c>
      <c r="B207" s="72" t="s">
        <v>286</v>
      </c>
      <c r="C207" s="108"/>
      <c r="D207" s="108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3" x14ac:dyDescent="0.3">
      <c r="A208" s="73" t="s">
        <v>64</v>
      </c>
      <c r="B208" s="73" t="s">
        <v>140</v>
      </c>
      <c r="C208" s="108"/>
      <c r="D208" s="108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3" x14ac:dyDescent="0.3">
      <c r="A209" s="74" t="s">
        <v>66</v>
      </c>
      <c r="B209" s="85">
        <v>2</v>
      </c>
      <c r="C209" s="76" t="s">
        <v>67</v>
      </c>
      <c r="D209" s="109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3" x14ac:dyDescent="0.3">
      <c r="A210" s="65"/>
      <c r="B210" s="65"/>
      <c r="C210" s="78" t="s">
        <v>141</v>
      </c>
      <c r="D210" s="79">
        <f>(B209*D209)</f>
        <v>0</v>
      </c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3" x14ac:dyDescent="0.3">
      <c r="A211" s="65"/>
      <c r="B211" s="65"/>
      <c r="C211" s="65"/>
      <c r="D211" s="65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ht="13" x14ac:dyDescent="0.3">
      <c r="A212" s="65"/>
      <c r="B212" s="65"/>
      <c r="C212" s="65"/>
      <c r="D212" s="65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37" x14ac:dyDescent="0.3">
      <c r="A213" s="65"/>
      <c r="B213" s="65"/>
      <c r="C213" s="105" t="s">
        <v>297</v>
      </c>
      <c r="D213" s="99">
        <f>SUM(D24,D36,D46,D59,D72,D85,D100,D129,D140,D156,D170,D180,D190,D200,D210)</f>
        <v>0</v>
      </c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</sheetData>
  <sheetProtection algorithmName="SHA-512" hashValue="PM2l+h3//JyXfCM4W2XHxRqwUQLemdWXJq2dsdOKIK9o/AkHneCrRSBzIKzTdMhdXsNNuzdY3HyYGv1M9oi1Kg==" saltValue="1ZLelaErXZGMOlWW+o5bZw==" spinCount="100000" sheet="1" objects="1" scenarios="1"/>
  <pageMargins left="0.78749999999999998" right="0.78749999999999998" top="1.05277777777778" bottom="1.05277777777778" header="0.78749999999999998" footer="0.78749999999999998"/>
  <pageSetup paperSize="9" scale="66" firstPageNumber="0" fitToHeight="0" orientation="landscape" r:id="rId1"/>
  <headerFooter>
    <oddHeader>&amp;C&amp;"Times New Roman,Běžné"&amp;12&amp;A</oddHeader>
    <oddFooter>&amp;C&amp;"Times New Roman,Běžné"&amp;12Stránka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multimediální stanice</vt:lpstr>
      <vt:lpstr>část 2 - streamovací řetězce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Šlégl</dc:creator>
  <dc:description/>
  <cp:lastModifiedBy>Miroslav Šlégl</cp:lastModifiedBy>
  <cp:revision>4</cp:revision>
  <cp:lastPrinted>2022-03-23T13:01:13Z</cp:lastPrinted>
  <dcterms:created xsi:type="dcterms:W3CDTF">2022-02-24T09:16:38Z</dcterms:created>
  <dcterms:modified xsi:type="dcterms:W3CDTF">2022-03-25T09:19:38Z</dcterms:modified>
  <dc:language>cs-CZ</dc:language>
</cp:coreProperties>
</file>