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filterPrivacy="1" defaultThemeVersion="124226"/>
  <xr:revisionPtr revIDLastSave="43" documentId="13_ncr:1_{BD3BABC1-7BCB-431C-A246-F830E7144C47}" xr6:coauthVersionLast="47" xr6:coauthVersionMax="47" xr10:uidLastSave="{E99285ED-B432-49EA-9F50-1D321634D2ED}"/>
  <bookViews>
    <workbookView xWindow="-120" yWindow="-120" windowWidth="29040" windowHeight="15840" xr2:uid="{00000000-000D-0000-FFFF-FFFF00000000}"/>
  </bookViews>
  <sheets>
    <sheet name="Výkaz Výměr" sheetId="2" r:id="rId1"/>
  </sheets>
  <definedNames>
    <definedName name="body_lua_rozpocty_hlavicka">'Výkaz Výměr'!#REF!</definedName>
    <definedName name="body_lua_rozpocty_hlavicka.Poznamka2">'Výkaz Výměr'!#REF!</definedName>
    <definedName name="body_lua_rozpocty_paticka">'Výkaz Výměr'!#REF!</definedName>
    <definedName name="body_lua_rozpocty_rkap">'Výkaz Výměr'!#REF!</definedName>
    <definedName name="body_lua_rozpocty_rkap.Poznamka">'Výkaz Výměr'!#REF!</definedName>
    <definedName name="body_lua_rozpocty_rpolozky">'Výkaz Výměr'!#REF!</definedName>
    <definedName name="body_lua_rozpocty_rpolozky_slave">'Výkaz Výměr'!#REF!</definedName>
    <definedName name="body_lua_rozpocty_slevicka">'Výkaz Výměr'!#REF!</definedName>
    <definedName name="_xlnm.Print_Area" localSheetId="0">'Výkaz Výměr'!$B$1:$I$113</definedName>
    <definedName name="sum_lua_rozpocty_rpolozky">'Výkaz Výměr'!#REF!</definedName>
    <definedName name="top_lua_rozpocty_rpolozky">'Výkaz Výměr'!#REF!</definedName>
    <definedName name="top_lua_rozpocty_slevicka">'Výkaz Výměr'!#REF!</definedName>
    <definedName name="top_rozpocty_rkap">'Výkaz Výměr'!#REF!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2" i="2" l="1"/>
  <c r="G52" i="2"/>
  <c r="I51" i="2"/>
  <c r="G51" i="2"/>
  <c r="I50" i="2"/>
  <c r="G50" i="2"/>
  <c r="I49" i="2"/>
  <c r="G49" i="2"/>
  <c r="I48" i="2"/>
  <c r="G48" i="2"/>
  <c r="I47" i="2"/>
  <c r="G47" i="2"/>
  <c r="I46" i="2"/>
  <c r="G46" i="2"/>
  <c r="I45" i="2"/>
  <c r="G45" i="2"/>
  <c r="I42" i="2"/>
  <c r="G42" i="2"/>
  <c r="I41" i="2"/>
  <c r="G41" i="2"/>
  <c r="I40" i="2"/>
  <c r="G40" i="2"/>
  <c r="I39" i="2"/>
  <c r="G39" i="2"/>
  <c r="I38" i="2"/>
  <c r="G38" i="2"/>
  <c r="I37" i="2"/>
  <c r="G37" i="2"/>
  <c r="I36" i="2"/>
  <c r="G36" i="2"/>
  <c r="I35" i="2"/>
  <c r="G35" i="2"/>
  <c r="I22" i="2"/>
  <c r="G22" i="2"/>
  <c r="I21" i="2"/>
  <c r="G21" i="2"/>
  <c r="I108" i="2" l="1"/>
  <c r="G108" i="2"/>
  <c r="I107" i="2"/>
  <c r="G107" i="2"/>
  <c r="I76" i="2"/>
  <c r="G76" i="2"/>
  <c r="I75" i="2"/>
  <c r="G75" i="2"/>
  <c r="I105" i="2"/>
  <c r="G105" i="2"/>
  <c r="I104" i="2"/>
  <c r="G104" i="2"/>
  <c r="I100" i="2"/>
  <c r="I98" i="2"/>
  <c r="I96" i="2"/>
  <c r="I94" i="2"/>
  <c r="I58" i="2" l="1"/>
  <c r="G58" i="2"/>
  <c r="I57" i="2"/>
  <c r="G57" i="2"/>
  <c r="I60" i="2" l="1"/>
  <c r="G60" i="2"/>
  <c r="I59" i="2"/>
  <c r="G59" i="2"/>
  <c r="I20" i="2" l="1"/>
  <c r="G20" i="2"/>
  <c r="I19" i="2"/>
  <c r="G19" i="2"/>
  <c r="I18" i="2"/>
  <c r="G18" i="2"/>
  <c r="I17" i="2"/>
  <c r="G17" i="2"/>
  <c r="I91" i="2" l="1"/>
  <c r="G91" i="2"/>
  <c r="I90" i="2"/>
  <c r="G90" i="2"/>
  <c r="I89" i="2"/>
  <c r="G89" i="2"/>
  <c r="I88" i="2"/>
  <c r="G88" i="2"/>
  <c r="I87" i="2"/>
  <c r="G87" i="2"/>
  <c r="I86" i="2"/>
  <c r="G86" i="2"/>
  <c r="I85" i="2"/>
  <c r="G85" i="2"/>
  <c r="I84" i="2"/>
  <c r="G84" i="2"/>
  <c r="I83" i="2"/>
  <c r="G83" i="2"/>
  <c r="I82" i="2"/>
  <c r="G82" i="2"/>
  <c r="I66" i="2"/>
  <c r="G66" i="2"/>
  <c r="I65" i="2"/>
  <c r="G65" i="2"/>
  <c r="I64" i="2"/>
  <c r="G64" i="2"/>
  <c r="I63" i="2"/>
  <c r="G63" i="2"/>
  <c r="I62" i="2"/>
  <c r="G62" i="2"/>
  <c r="I61" i="2"/>
  <c r="G61" i="2"/>
  <c r="I32" i="2" l="1"/>
  <c r="G32" i="2"/>
  <c r="I31" i="2"/>
  <c r="G31" i="2"/>
  <c r="I28" i="2"/>
  <c r="G28" i="2"/>
  <c r="I27" i="2"/>
  <c r="G27" i="2"/>
  <c r="I14" i="2"/>
  <c r="G14" i="2"/>
  <c r="I13" i="2"/>
  <c r="G13" i="2"/>
  <c r="I81" i="2" l="1"/>
  <c r="G81" i="2"/>
  <c r="I80" i="2"/>
  <c r="G80" i="2"/>
  <c r="I79" i="2"/>
  <c r="G79" i="2"/>
  <c r="I78" i="2"/>
  <c r="G78" i="2"/>
  <c r="I77" i="2"/>
  <c r="G77" i="2"/>
  <c r="I56" i="2" l="1"/>
  <c r="G56" i="2"/>
  <c r="I55" i="2"/>
  <c r="G55" i="2"/>
  <c r="I70" i="2"/>
  <c r="G70" i="2"/>
  <c r="I69" i="2"/>
  <c r="G69" i="2"/>
  <c r="I30" i="2"/>
  <c r="G30" i="2"/>
  <c r="I26" i="2"/>
  <c r="G26" i="2"/>
  <c r="I16" i="2"/>
  <c r="G16" i="2"/>
  <c r="G72" i="2"/>
  <c r="I72" i="2"/>
  <c r="G68" i="2"/>
  <c r="I68" i="2"/>
  <c r="I29" i="2"/>
  <c r="G29" i="2"/>
  <c r="I74" i="2"/>
  <c r="G74" i="2"/>
  <c r="I73" i="2"/>
  <c r="G73" i="2"/>
  <c r="I71" i="2"/>
  <c r="G71" i="2"/>
  <c r="I67" i="2"/>
  <c r="G67" i="2"/>
  <c r="I25" i="2"/>
  <c r="G25" i="2"/>
  <c r="I15" i="2"/>
  <c r="G15" i="2"/>
  <c r="G110" i="2" l="1"/>
  <c r="I111" i="2"/>
  <c r="I113" i="2" l="1"/>
</calcChain>
</file>

<file path=xl/sharedStrings.xml><?xml version="1.0" encoding="utf-8"?>
<sst xmlns="http://schemas.openxmlformats.org/spreadsheetml/2006/main" count="185" uniqueCount="87">
  <si>
    <t>Popis položky</t>
  </si>
  <si>
    <t>Počet</t>
  </si>
  <si>
    <t>MJ</t>
  </si>
  <si>
    <t>Materiál                       Jedn. cena</t>
  </si>
  <si>
    <t>Montáž                                  Jedn. cena</t>
  </si>
  <si>
    <t>Montáž                                  Celkem</t>
  </si>
  <si>
    <t>Materiál                             Celkem</t>
  </si>
  <si>
    <t>ks</t>
  </si>
  <si>
    <t>kpl</t>
  </si>
  <si>
    <t>m</t>
  </si>
  <si>
    <t>hod</t>
  </si>
  <si>
    <t>Montáž</t>
  </si>
  <si>
    <t>Přepěťová ochrana napájení 230V zdrojů</t>
  </si>
  <si>
    <t>Montáž - elektroinstalační trubka</t>
  </si>
  <si>
    <t>Montáž instal.příslušenství trubek</t>
  </si>
  <si>
    <t>Ostatní instalační materiál (pásky, vruty, hmoždinky, konektory,..)</t>
  </si>
  <si>
    <t>Instalace akumulátoru</t>
  </si>
  <si>
    <t>Instalace kabelu</t>
  </si>
  <si>
    <t xml:space="preserve">Instalační krabičky pro rozbočování trubek </t>
  </si>
  <si>
    <t xml:space="preserve">Montáž </t>
  </si>
  <si>
    <t>Kabelové příchytky pro ohniodolné uložení kabelů EPS na stěnu a strop, funkční při požáru, včetně montážního příslušenství a spojovacího materiálu (šrouby, hmoždiny, vruty). Včetně doložení osvědčení požární odolnosti.</t>
  </si>
  <si>
    <t>Instalace kabelových příchytek, kompletní sestava, funkční při požáru</t>
  </si>
  <si>
    <t>Instalace požárního detektoru včetně instalační krabičky, kompletní sestava</t>
  </si>
  <si>
    <t>Instalace krytu, funkční při požáru</t>
  </si>
  <si>
    <t>Instalace kotvení, funkční při požáru</t>
  </si>
  <si>
    <t>Oživení</t>
  </si>
  <si>
    <t>Programování a nastavení</t>
  </si>
  <si>
    <t>Drobný instalační materiál pro instalaci systému EPS (konektory, svorky, redukce apod. pro napojení prvků EPS a související techniky, dále instalační krabičky, spojky, pásky, šroubky, a ostatní instalační příslušenství pro instalaci prvků EPS a kabelových tras)</t>
  </si>
  <si>
    <t>Instalace drobného instalačního materiálu</t>
  </si>
  <si>
    <t>Instalační příslušenství kabelových žlabů pro ukotvení do nosné konstrukce,
Včetně doložení osvědčení požární odolnosti dle požadavků PBŘ.</t>
  </si>
  <si>
    <t>Kabel EPS 2x2x0,8, stíněný, bez požární odolnosti.</t>
  </si>
  <si>
    <t>Instalace ohniodolného kabelu,  funkční při požáru</t>
  </si>
  <si>
    <t>Montáž instalačního a kotevního příslušenství,  funkční při požáru</t>
  </si>
  <si>
    <t>Trubka elektroinstalační pevná/ohebná 320N, vnější průměr 16-32mm</t>
  </si>
  <si>
    <t>Instalační příslušenství trubek (příchytky, spojky …)</t>
  </si>
  <si>
    <t>Příslušenství pro zapojení a instalaci přepěťových ochran (svorky, uzemňovací můstky, příchytky, …)</t>
  </si>
  <si>
    <t>Instalace nosné konstrukce pro uchycení žlabu, kompletní sestava včetně příslušenství, funkční při požáru</t>
  </si>
  <si>
    <t>Hlavní páteřní nosné trasy a příslušenství pro ohniodolné uložení kabelů, kabelový žlab rozměru minimálně 50x50mm, funkční při požáru, žárově zinkovaný, včetně montážního a nosného příslušenství (spojky, držáky, nosníky, podpěry),  spojovacího materiálu (šrouby, hmoždiny, vruty) a kabelových příchytek. Včetně doložení osvědčení požární odolnosti dle požadavků PBŘ.</t>
  </si>
  <si>
    <t xml:space="preserve">Jištění </t>
  </si>
  <si>
    <t>Přepěťová ochrana pro linku EPS</t>
  </si>
  <si>
    <t>Přepěťová ochrana napájení 24VDC</t>
  </si>
  <si>
    <t>DOKUMENTACE PRO PROVÁDĚNÍ STAVBY DPS</t>
  </si>
  <si>
    <t>Kód</t>
  </si>
  <si>
    <t>Kabel ohniodolný 3x1,5 funkční při požáru, silový napájecí kabel.
Včetně doložení osvědčení požární odolnosti dle požadavků PBŘ.</t>
  </si>
  <si>
    <t>Instalace kabelového žebříku v kompletní sestavě včetně příslušenství, včetně tvarování pro změnu směry trasy, kompletní sestava včetně příslušenství</t>
  </si>
  <si>
    <t>Kabelový žebřík do kabelové stoupačky rozměru šířka 100mm, P-45 funkční při požáru včetně doložení osvědčení požární odolnosti dle požadavků PBŘ, včetně montážního a nosného příslušenství (spojky, držáky, nosníky, podpěry),  spojovacího materiálu (šrouby, hmoždiny, vruty) a kabelových příchytek, kompletní funkční sestava</t>
  </si>
  <si>
    <t xml:space="preserve">Funkční a koordinační zkouška EPS v celém objektu (kontrola vyhlášení poplachu EPS včetně navazujícího ovládání všech PBZ z EPS v souladu s PBŘ) </t>
  </si>
  <si>
    <t>Kabel ohniodolný 2x2,5 funkční při požáru, silový napájecí kabel.
Včetně doložení osvědčení požární odolnosti dle požadavků PBŘ.</t>
  </si>
  <si>
    <t>Demontáže stávajících prvků</t>
  </si>
  <si>
    <t>Hodinová zúčtovací sazba stavební dělník</t>
  </si>
  <si>
    <t>Položka obsahuje stavební přípomoci spojené s demontáží stávajících prvků.</t>
  </si>
  <si>
    <t>Hodinová zúčtovací sazba montér konstrukcí specialista</t>
  </si>
  <si>
    <t>Položka obsahuje práce spojené s demontáží stávajících nosných konstrukcí kabelových tras.</t>
  </si>
  <si>
    <t>Hodinová zúčtovací sazba montér slaboproudých zařízení odborný</t>
  </si>
  <si>
    <t>Položka obsahuje práce spojené s odpojením a demontáží stávajících prvků technologie slaboproud</t>
  </si>
  <si>
    <t>Hodinová zúčtovací sazba elektrikář odborný</t>
  </si>
  <si>
    <t>Položka obsahuje práce spojené s odpojením napájení rozvodu nn, pro demontovaná zařízení.</t>
  </si>
  <si>
    <t>Vybourání otvorů</t>
  </si>
  <si>
    <t>Vybourání otvorů pro elektroinstalace ve zdivu cihelném plochy do 0,25 m2, tloušťky do 45 cm</t>
  </si>
  <si>
    <t>Vybourání otvorů pro elektroinstalace ve zdivu betonovém plochy do 0,25 m2, tloušťky do 30 cm</t>
  </si>
  <si>
    <t>Požární ucpávky</t>
  </si>
  <si>
    <t>Požární ucpávka, materiál na provedení požární ucpávky pro těsnění prostupu 1 kabelu</t>
  </si>
  <si>
    <t>Montáž požární ucpávka, požárně těsnící materiál do prostupu</t>
  </si>
  <si>
    <t xml:space="preserve">Tento výkaz výměr slouží pro stanovení rozsahu dané instalace DPS. Pro zpracování tohoto výkazu výměr, který je součástí kopletu dokumentace pro provádění stavby, použil zadavatel kromě základní technické specifikace i název konkrétního výrobku či materiálu tak, aby co nejpřesněji a co možná nejjednodušším způsobem specifikoval popis technických parametrů a způsobu řešení. K tomuto účelu užívá popis standard a obchodní název nebo formulaci např. a obchodní název. I v jiných případech, kde je uveden konkrétní název je třeba chápat tuto skutečnost jako popis standardu a technického řešení. Takto označené výrobky či materiály je při zpracování nabídky možné nahradit kvalitativně shodným nebo lepším ekvivalentem (výrobky či materiály se všemi parametry technické specifikace shodnými nebo vyššími než výrobky či materiály specifikované s použitím obchodního názvu).
Pozn. výše uvedené ustanovení platí rovněž pro ostatní části dokumentace (textová a výkresová část).
</t>
  </si>
  <si>
    <t>Dodávkou každé položky z výkazu výměr a rozpočtu je myšlena vždy úplná a funkční sestava daného prvku zahrnující kompletní dodávku materiálu včetně montáže a zapojení potřebných pro úplnou funkčnost a provoz příslušné položky i souvisejících částí celého díla, dle související projektové dokumentace.</t>
  </si>
  <si>
    <t>Odvětrání CHÚC - výměna stávající techniky</t>
  </si>
  <si>
    <t>Odvětrání CHÚC</t>
  </si>
  <si>
    <t>Instalace sestavy ústředny Odvětrání CHÚC, komplet</t>
  </si>
  <si>
    <t>Akumulátor 12Ah</t>
  </si>
  <si>
    <t>Přídavný kryt pro ústřednu požárního odvětrání, funkční při požáru 30 minut, P30, EI30 a EW30. Box určený pro instalaci požární ústředny EPS. Provedení interiérové.
Včetně doložení osvědčení požární odolnosti dle požadavků PBŘ.</t>
  </si>
  <si>
    <t>Kotvení krytu ústředny, funkční při požáru 30 minut. Systém kotev, kotevních konzol a šroubení pro kotvení do pevné nosné konstrukce vyhovující požadavkům na funkčnost při požáru.
Včetně doložení osvědčení požární odolnosti dle požadavků PBŘ.</t>
  </si>
  <si>
    <t>Tlačítkový hlásič požáru, tlačítko pro spouštění a resetování požárního poplachu v systémech požárního odvětrání. Signalizace LED indikací jednotlivých stavů systému vč. „OK”, „PORUCHA” a „POPLACH”., integrovaná tlačítka větrání, kompletní sestava včetně instalační krabičky, barva červená, provedení interiérové, pro instalaci na zeď.</t>
  </si>
  <si>
    <t>Centrální středové schodiště</t>
  </si>
  <si>
    <t>Instalace pohonu okna, kompletní sestava</t>
  </si>
  <si>
    <t>Pohon otevírání okna odvětrávání CHÚC, ozubnicový pohon, s integrovaným motorem a synchronizovanou elektronikou řízenou mikroprocesorem, síla 800N, IP65, délka 500mm, vhodný pro povrchovou montáž na křídlo nebo rám okna otvíravé dovnitř.</t>
  </si>
  <si>
    <t>Instalace sestavy konzoly</t>
  </si>
  <si>
    <t>SK konzola, komplet sestava</t>
  </si>
  <si>
    <t>UK konzola, komplet sestava</t>
  </si>
  <si>
    <t>Instalace sestavy zámku okna</t>
  </si>
  <si>
    <t>Zámek okna nahrazující kliku, elektrický, samozamykací, kombinace s pohonem okna.</t>
  </si>
  <si>
    <t>Kabelové trasy</t>
  </si>
  <si>
    <t xml:space="preserve">Ústředna, kompaktní ústředna požárního odvětrání, dvoukanálová pro možnost ovládání dvou CHÚC, připojení ovládacích tlačítek odvětrání, ovládací vstup z EPS, včetně zálohovaného napájecího zdroje pro AKu 2x12Ah, výstupní napětí 24VDC,  napájecí výstup pro pohony oken, v nástěnném boxu, včetně příslušenství nutného pro úplné sestavení a funkčnost prvku. Provedení interiérové pro instalaci na zeď. Schváleno VdS podle EN 12101-10 a certifikováno podle ISO 21927-9 a splňuje požadavky DIN 18232-9. Podrobnosti viz. technická zpráva a blokové schéma Odvětrávání CHÚC. </t>
  </si>
  <si>
    <t>Levé schodiště</t>
  </si>
  <si>
    <t>Pravé schodiště</t>
  </si>
  <si>
    <t>Věc:  VÝKAZ VÝMĚR</t>
  </si>
  <si>
    <t xml:space="preserve">Akce:  Stavební úpravy a modernizace IVUC Astorka, Novobranská 691/3, Brno
</t>
  </si>
  <si>
    <t xml:space="preserve">            Modernizace ubytovací části - společné prostory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</si>
</sst>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00\ &quot;Kč&quot;"/>
  </numFmts>
  <fonts count="30">
    <font>
      <sz val="10"/>
      <name val="Arial CE"/>
      <charset val="238"/>
    </font>
    <font>
      <sz val="11"/>
      <color theme="1"/>
      <name val="Calibri"/>
      <family val="2"/>
      <charset val="238"/>
      <scheme val="minor"/>
    </font>
    <font>
      <sz val="10"/>
      <name val="Arial CE"/>
      <charset val="238"/>
    </font>
    <font>
      <b/>
      <sz val="12"/>
      <name val="Arial CE"/>
      <family val="2"/>
      <charset val="238"/>
    </font>
    <font>
      <sz val="9"/>
      <name val="Arial CE"/>
      <family val="2"/>
      <charset val="238"/>
    </font>
    <font>
      <b/>
      <sz val="11"/>
      <color indexed="10"/>
      <name val="Arial CE"/>
      <charset val="238"/>
    </font>
    <font>
      <b/>
      <sz val="10"/>
      <name val="Arial CE"/>
      <charset val="238"/>
    </font>
    <font>
      <b/>
      <sz val="1"/>
      <color indexed="9"/>
      <name val="Arial CE"/>
      <charset val="238"/>
    </font>
    <font>
      <b/>
      <sz val="12"/>
      <color indexed="10"/>
      <name val="Arial CE"/>
      <family val="2"/>
      <charset val="238"/>
    </font>
    <font>
      <sz val="9"/>
      <name val="Arial CE"/>
      <charset val="238"/>
    </font>
    <font>
      <i/>
      <sz val="9"/>
      <name val="Arial CE"/>
      <charset val="238"/>
    </font>
    <font>
      <sz val="11"/>
      <color theme="1"/>
      <name val="Arial"/>
      <family val="2"/>
      <charset val="238"/>
    </font>
    <font>
      <sz val="11"/>
      <color indexed="8"/>
      <name val="Calibri"/>
      <family val="2"/>
      <charset val="238"/>
    </font>
    <font>
      <sz val="10"/>
      <name val="Arial CE"/>
      <family val="2"/>
      <charset val="238"/>
    </font>
    <font>
      <sz val="10"/>
      <name val="Arial"/>
      <family val="2"/>
      <charset val="238"/>
    </font>
    <font>
      <sz val="10"/>
      <name val="Arial CE"/>
    </font>
    <font>
      <sz val="11"/>
      <color indexed="8"/>
      <name val="Helvetica Neue"/>
    </font>
    <font>
      <sz val="10"/>
      <name val="Helv"/>
    </font>
    <font>
      <i/>
      <sz val="10"/>
      <name val="Times New Roman"/>
      <family val="1"/>
    </font>
    <font>
      <sz val="9"/>
      <name val="Arial"/>
      <family val="2"/>
      <charset val="238"/>
    </font>
    <font>
      <i/>
      <sz val="9"/>
      <name val="Arial"/>
      <family val="2"/>
      <charset val="238"/>
    </font>
    <font>
      <b/>
      <sz val="12"/>
      <name val="Arial CE"/>
      <charset val="238"/>
    </font>
    <font>
      <b/>
      <sz val="9"/>
      <color indexed="9"/>
      <name val="Arial CE"/>
      <charset val="238"/>
    </font>
    <font>
      <sz val="16"/>
      <name val="Arial CE"/>
      <charset val="238"/>
    </font>
    <font>
      <b/>
      <sz val="11"/>
      <name val="Arial CE"/>
      <charset val="238"/>
    </font>
    <font>
      <sz val="11"/>
      <name val="Arial CE"/>
      <charset val="238"/>
    </font>
    <font>
      <b/>
      <sz val="9"/>
      <name val="Arial CE"/>
      <charset val="238"/>
    </font>
    <font>
      <b/>
      <sz val="14"/>
      <name val="Arial CE"/>
      <family val="2"/>
      <charset val="238"/>
    </font>
    <font>
      <sz val="12"/>
      <name val="Arial CE"/>
      <charset val="238"/>
    </font>
    <font>
      <b/>
      <i/>
      <sz val="9"/>
      <name val="Arial CE"/>
      <charset val="238"/>
    </font>
  </fonts>
  <fills count="5">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s>
  <borders count="5">
    <border>
      <left/>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05">
    <xf numFmtId="0" fontId="0" fillId="0" borderId="0"/>
    <xf numFmtId="0" fontId="11" fillId="0" borderId="0"/>
    <xf numFmtId="0" fontId="13" fillId="0" borderId="0" applyProtection="0"/>
    <xf numFmtId="44" fontId="2" fillId="0" borderId="0" applyFont="0" applyFill="0" applyBorder="0" applyAlignment="0" applyProtection="0"/>
    <xf numFmtId="44" fontId="1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14" fillId="0" borderId="0"/>
    <xf numFmtId="0" fontId="15" fillId="0" borderId="0"/>
    <xf numFmtId="0" fontId="14" fillId="0" borderId="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2" fillId="0" borderId="0"/>
    <xf numFmtId="0" fontId="16" fillId="0" borderId="0" applyNumberFormat="0" applyFill="0" applyBorder="0" applyProtection="0">
      <alignment vertical="top"/>
    </xf>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xf numFmtId="0" fontId="2" fillId="0" borderId="0" applyProtection="0"/>
    <xf numFmtId="0" fontId="2" fillId="0" borderId="0" applyProtection="0"/>
    <xf numFmtId="0" fontId="2" fillId="0" borderId="0" applyProtection="0"/>
    <xf numFmtId="0" fontId="2" fillId="0" borderId="0"/>
    <xf numFmtId="0" fontId="18" fillId="0" borderId="0"/>
    <xf numFmtId="0" fontId="17" fillId="0" borderId="0"/>
    <xf numFmtId="0" fontId="2" fillId="0" borderId="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2" fillId="0" borderId="0" applyProtection="0"/>
    <xf numFmtId="0" fontId="11" fillId="0" borderId="0"/>
  </cellStyleXfs>
  <cellXfs count="76">
    <xf numFmtId="0" fontId="0" fillId="0" borderId="0" xfId="0"/>
    <xf numFmtId="0" fontId="4" fillId="0" borderId="1" xfId="0" applyFont="1" applyBorder="1"/>
    <xf numFmtId="0" fontId="0" fillId="2" borderId="0" xfId="0" applyFill="1"/>
    <xf numFmtId="0" fontId="3" fillId="2" borderId="0" xfId="0" applyFont="1" applyFill="1"/>
    <xf numFmtId="0" fontId="4" fillId="0" borderId="1" xfId="0" applyFont="1" applyBorder="1" applyAlignment="1">
      <alignment horizontal="center"/>
    </xf>
    <xf numFmtId="0" fontId="6" fillId="0" borderId="2" xfId="0" applyFont="1" applyBorder="1" applyAlignment="1">
      <alignment vertical="top"/>
    </xf>
    <xf numFmtId="164" fontId="6" fillId="0" borderId="2" xfId="0" applyNumberFormat="1" applyFont="1" applyBorder="1" applyAlignment="1">
      <alignment vertical="top"/>
    </xf>
    <xf numFmtId="0" fontId="4" fillId="0" borderId="1" xfId="0" applyFont="1" applyBorder="1" applyAlignment="1">
      <alignment horizontal="center" wrapText="1"/>
    </xf>
    <xf numFmtId="0" fontId="0" fillId="0" borderId="0" xfId="0" applyBorder="1"/>
    <xf numFmtId="164" fontId="7" fillId="0" borderId="0" xfId="0" applyNumberFormat="1" applyFont="1" applyBorder="1" applyAlignment="1">
      <alignment vertical="top"/>
    </xf>
    <xf numFmtId="0" fontId="6" fillId="0" borderId="2" xfId="0" applyFont="1" applyBorder="1" applyAlignment="1">
      <alignment vertical="top" wrapText="1"/>
    </xf>
    <xf numFmtId="164" fontId="2" fillId="0" borderId="2" xfId="0" applyNumberFormat="1" applyFont="1" applyBorder="1" applyAlignment="1" applyProtection="1">
      <alignment vertical="top"/>
      <protection locked="0"/>
    </xf>
    <xf numFmtId="0" fontId="0" fillId="0" borderId="2" xfId="0" applyBorder="1" applyAlignment="1">
      <alignment vertical="top"/>
    </xf>
    <xf numFmtId="0" fontId="9" fillId="0" borderId="0" xfId="0" applyFont="1" applyFill="1" applyAlignment="1">
      <alignment vertical="top" wrapText="1"/>
    </xf>
    <xf numFmtId="0" fontId="0" fillId="0" borderId="0" xfId="0" applyFont="1" applyAlignment="1"/>
    <xf numFmtId="0" fontId="0" fillId="0" borderId="0" xfId="0" applyFont="1"/>
    <xf numFmtId="0" fontId="0" fillId="0" borderId="0" xfId="0" applyFont="1" applyAlignment="1">
      <alignment vertical="center"/>
    </xf>
    <xf numFmtId="164" fontId="7" fillId="0" borderId="0" xfId="0" applyNumberFormat="1" applyFont="1" applyFill="1" applyBorder="1" applyAlignment="1">
      <alignment vertical="top"/>
    </xf>
    <xf numFmtId="164" fontId="6" fillId="0" borderId="2" xfId="0" applyNumberFormat="1" applyFont="1" applyFill="1" applyBorder="1" applyAlignment="1">
      <alignment vertical="top"/>
    </xf>
    <xf numFmtId="0" fontId="0" fillId="0" borderId="0" xfId="0" applyFill="1"/>
    <xf numFmtId="0" fontId="21" fillId="0" borderId="0" xfId="0" applyFont="1"/>
    <xf numFmtId="164" fontId="21" fillId="0" borderId="0" xfId="0" applyNumberFormat="1" applyFont="1"/>
    <xf numFmtId="0" fontId="4" fillId="0" borderId="1" xfId="0" applyFont="1" applyFill="1" applyBorder="1" applyAlignment="1">
      <alignment horizontal="center" wrapText="1"/>
    </xf>
    <xf numFmtId="0" fontId="0" fillId="0" borderId="0" xfId="0" applyFont="1" applyBorder="1"/>
    <xf numFmtId="0" fontId="23" fillId="0" borderId="0" xfId="0" applyFont="1" applyAlignment="1">
      <alignment horizontal="center"/>
    </xf>
    <xf numFmtId="0" fontId="23" fillId="0" borderId="0" xfId="0" applyFont="1" applyFill="1" applyAlignment="1">
      <alignment horizontal="center"/>
    </xf>
    <xf numFmtId="0" fontId="23" fillId="0" borderId="0" xfId="0" applyFont="1" applyAlignment="1">
      <alignment horizontal="right"/>
    </xf>
    <xf numFmtId="0" fontId="0" fillId="3" borderId="0" xfId="0" applyFill="1"/>
    <xf numFmtId="164" fontId="24" fillId="0" borderId="0" xfId="0" applyNumberFormat="1" applyFont="1" applyFill="1"/>
    <xf numFmtId="164" fontId="24" fillId="0" borderId="0" xfId="0" applyNumberFormat="1" applyFont="1"/>
    <xf numFmtId="164" fontId="21" fillId="4" borderId="4" xfId="0" applyNumberFormat="1" applyFont="1" applyFill="1" applyBorder="1"/>
    <xf numFmtId="0" fontId="0" fillId="0" borderId="0" xfId="0"/>
    <xf numFmtId="0" fontId="5" fillId="0" borderId="0" xfId="0" applyFont="1"/>
    <xf numFmtId="0" fontId="6" fillId="0" borderId="2" xfId="0" applyFont="1" applyFill="1" applyBorder="1" applyAlignment="1">
      <alignment vertical="top"/>
    </xf>
    <xf numFmtId="0" fontId="8" fillId="0" borderId="0" xfId="0" applyFont="1" applyFill="1" applyAlignment="1">
      <alignment horizontal="left"/>
    </xf>
    <xf numFmtId="0" fontId="0" fillId="0" borderId="0" xfId="0" applyFill="1"/>
    <xf numFmtId="0" fontId="5" fillId="0" borderId="0" xfId="0" applyFont="1" applyFill="1"/>
    <xf numFmtId="0" fontId="9" fillId="0" borderId="0" xfId="0" applyFont="1"/>
    <xf numFmtId="0" fontId="9" fillId="0" borderId="0" xfId="0" applyFont="1" applyAlignment="1">
      <alignment horizontal="center"/>
    </xf>
    <xf numFmtId="0" fontId="9" fillId="2" borderId="0" xfId="0" applyFont="1" applyFill="1"/>
    <xf numFmtId="0" fontId="9" fillId="0" borderId="1" xfId="0" applyFont="1" applyBorder="1"/>
    <xf numFmtId="0" fontId="26" fillId="0" borderId="2" xfId="0" applyFont="1" applyBorder="1" applyAlignment="1">
      <alignment vertical="top"/>
    </xf>
    <xf numFmtId="0" fontId="19" fillId="0" borderId="2" xfId="88" applyFont="1" applyFill="1" applyBorder="1" applyAlignment="1">
      <alignment vertical="top" wrapText="1"/>
    </xf>
    <xf numFmtId="0" fontId="0" fillId="0" borderId="2" xfId="0" applyFill="1" applyBorder="1" applyAlignment="1">
      <alignment vertical="top"/>
    </xf>
    <xf numFmtId="164" fontId="2" fillId="0" borderId="2" xfId="0" applyNumberFormat="1" applyFont="1" applyFill="1" applyBorder="1" applyAlignment="1" applyProtection="1">
      <alignment vertical="top"/>
      <protection locked="0"/>
    </xf>
    <xf numFmtId="0" fontId="29" fillId="0" borderId="2" xfId="0" applyFont="1" applyFill="1" applyBorder="1" applyAlignment="1">
      <alignment vertical="top" wrapText="1"/>
    </xf>
    <xf numFmtId="0" fontId="9" fillId="0" borderId="2" xfId="0" applyFont="1" applyFill="1" applyBorder="1" applyAlignment="1">
      <alignment vertical="top"/>
    </xf>
    <xf numFmtId="49" fontId="0" fillId="0" borderId="2" xfId="0" applyNumberFormat="1" applyFill="1" applyBorder="1" applyAlignment="1" applyProtection="1">
      <alignment vertical="top" wrapText="1"/>
      <protection locked="0"/>
    </xf>
    <xf numFmtId="0" fontId="10" fillId="0" borderId="2" xfId="0" applyFont="1" applyFill="1" applyBorder="1" applyAlignment="1">
      <alignment vertical="top" wrapText="1"/>
    </xf>
    <xf numFmtId="0" fontId="19" fillId="0" borderId="2" xfId="104" applyFont="1" applyFill="1" applyBorder="1" applyAlignment="1">
      <alignment vertical="top" wrapText="1"/>
    </xf>
    <xf numFmtId="0" fontId="0" fillId="0" borderId="2" xfId="0" applyFont="1" applyFill="1" applyBorder="1" applyAlignment="1">
      <alignment vertical="top"/>
    </xf>
    <xf numFmtId="0" fontId="10" fillId="0" borderId="0" xfId="0" applyFont="1" applyFill="1" applyAlignment="1">
      <alignment vertical="top" wrapText="1"/>
    </xf>
    <xf numFmtId="164" fontId="0" fillId="0" borderId="2" xfId="0" applyNumberFormat="1" applyFont="1" applyFill="1" applyBorder="1" applyAlignment="1" applyProtection="1">
      <alignment vertical="top"/>
      <protection locked="0"/>
    </xf>
    <xf numFmtId="0" fontId="0" fillId="0" borderId="0" xfId="0" applyFont="1" applyFill="1"/>
    <xf numFmtId="0" fontId="20" fillId="0" borderId="2" xfId="104" applyFont="1" applyFill="1" applyBorder="1" applyAlignment="1">
      <alignment vertical="top" wrapText="1"/>
    </xf>
    <xf numFmtId="0" fontId="9" fillId="0" borderId="2" xfId="0" applyFont="1" applyFill="1" applyBorder="1" applyAlignment="1">
      <alignment vertical="top" wrapText="1"/>
    </xf>
    <xf numFmtId="0" fontId="20" fillId="0" borderId="2" xfId="0" applyFont="1" applyFill="1" applyBorder="1" applyAlignment="1">
      <alignment vertical="top" wrapText="1"/>
    </xf>
    <xf numFmtId="164" fontId="7" fillId="0" borderId="0" xfId="0" applyNumberFormat="1" applyFont="1" applyFill="1" applyAlignment="1">
      <alignment vertical="top"/>
    </xf>
    <xf numFmtId="164" fontId="22" fillId="0" borderId="0" xfId="0" applyNumberFormat="1" applyFont="1" applyFill="1" applyBorder="1" applyAlignment="1">
      <alignment vertical="top"/>
    </xf>
    <xf numFmtId="0" fontId="9" fillId="0" borderId="0" xfId="0" applyFont="1" applyFill="1"/>
    <xf numFmtId="0" fontId="26" fillId="0" borderId="0" xfId="0" applyFont="1" applyFill="1" applyAlignment="1">
      <alignment vertical="top" wrapText="1"/>
    </xf>
    <xf numFmtId="0" fontId="25" fillId="0" borderId="0" xfId="0" applyFont="1" applyAlignment="1">
      <alignment horizontal="right"/>
    </xf>
    <xf numFmtId="0" fontId="27" fillId="0" borderId="0" xfId="0" applyFont="1" applyFill="1" applyAlignment="1">
      <alignment horizontal="left" vertical="center"/>
    </xf>
    <xf numFmtId="0" fontId="9" fillId="0" borderId="0" xfId="0" applyFont="1" applyFill="1" applyBorder="1" applyAlignment="1">
      <alignment vertical="top"/>
    </xf>
    <xf numFmtId="0" fontId="6" fillId="0" borderId="0" xfId="0" applyFont="1" applyFill="1" applyBorder="1" applyAlignment="1">
      <alignment vertical="top"/>
    </xf>
    <xf numFmtId="0" fontId="0" fillId="0" borderId="0" xfId="0" applyFill="1" applyBorder="1" applyAlignment="1">
      <alignment vertical="top"/>
    </xf>
    <xf numFmtId="49" fontId="0" fillId="0" borderId="0" xfId="0" applyNumberFormat="1" applyFill="1" applyBorder="1" applyAlignment="1" applyProtection="1">
      <alignment vertical="top" wrapText="1"/>
      <protection locked="0"/>
    </xf>
    <xf numFmtId="164" fontId="2" fillId="0" borderId="0" xfId="0" applyNumberFormat="1" applyFont="1" applyFill="1" applyBorder="1" applyAlignment="1" applyProtection="1">
      <alignment vertical="top"/>
      <protection locked="0"/>
    </xf>
    <xf numFmtId="164" fontId="6" fillId="0" borderId="0" xfId="0" applyNumberFormat="1" applyFont="1" applyFill="1" applyBorder="1" applyAlignment="1">
      <alignment vertical="top"/>
    </xf>
    <xf numFmtId="0" fontId="27" fillId="0" borderId="0" xfId="0" applyFont="1" applyAlignment="1">
      <alignment horizontal="left" vertical="top" wrapText="1"/>
    </xf>
    <xf numFmtId="0" fontId="27" fillId="0" borderId="0" xfId="0" applyFont="1" applyAlignment="1">
      <alignment horizontal="left" vertical="top"/>
    </xf>
    <xf numFmtId="0" fontId="25" fillId="4" borderId="3" xfId="0" applyFont="1" applyFill="1" applyBorder="1" applyAlignment="1">
      <alignment horizontal="right"/>
    </xf>
    <xf numFmtId="0" fontId="25" fillId="0" borderId="0" xfId="0" applyFont="1" applyAlignment="1">
      <alignment horizontal="right"/>
    </xf>
    <xf numFmtId="0" fontId="0" fillId="0" borderId="0" xfId="0" applyAlignment="1">
      <alignment horizontal="left" vertical="top" wrapText="1"/>
    </xf>
    <xf numFmtId="0" fontId="28" fillId="0" borderId="0" xfId="0" applyFont="1" applyAlignment="1">
      <alignment horizontal="center" wrapText="1"/>
    </xf>
    <xf numFmtId="0" fontId="0" fillId="0" borderId="0" xfId="0" applyAlignment="1">
      <alignment horizontal="left" wrapText="1"/>
    </xf>
  </cellXfs>
  <cellStyles count="105">
    <cellStyle name="_Soupis materiálu_garáže" xfId="2" xr:uid="{00000000-0005-0000-0000-000000000000}"/>
    <cellStyle name="měny 10" xfId="3" xr:uid="{00000000-0005-0000-0000-000001000000}"/>
    <cellStyle name="měny 2" xfId="4" xr:uid="{00000000-0005-0000-0000-000002000000}"/>
    <cellStyle name="měny 2 2" xfId="5" xr:uid="{00000000-0005-0000-0000-000003000000}"/>
    <cellStyle name="měny 2 3" xfId="6" xr:uid="{00000000-0005-0000-0000-000004000000}"/>
    <cellStyle name="měny 2 4" xfId="7" xr:uid="{00000000-0005-0000-0000-000005000000}"/>
    <cellStyle name="měny 7" xfId="8" xr:uid="{00000000-0005-0000-0000-000006000000}"/>
    <cellStyle name="měny 7 2" xfId="9" xr:uid="{00000000-0005-0000-0000-000007000000}"/>
    <cellStyle name="měny 7 3" xfId="10" xr:uid="{00000000-0005-0000-0000-000008000000}"/>
    <cellStyle name="měny 7 4" xfId="11" xr:uid="{00000000-0005-0000-0000-000009000000}"/>
    <cellStyle name="Normal 3" xfId="12" xr:uid="{00000000-0005-0000-0000-00000A000000}"/>
    <cellStyle name="Normal_NABIDKA" xfId="13" xr:uid="{00000000-0005-0000-0000-00000B000000}"/>
    <cellStyle name="Normale_595" xfId="14" xr:uid="{00000000-0005-0000-0000-00000C000000}"/>
    <cellStyle name="Normální" xfId="0" builtinId="0"/>
    <cellStyle name="normální 10" xfId="15" xr:uid="{00000000-0005-0000-0000-00000E000000}"/>
    <cellStyle name="normální 10 2" xfId="92" xr:uid="{00000000-0005-0000-0000-00000F000000}"/>
    <cellStyle name="normální 11" xfId="16" xr:uid="{00000000-0005-0000-0000-000010000000}"/>
    <cellStyle name="normální 11 2" xfId="93" xr:uid="{00000000-0005-0000-0000-000011000000}"/>
    <cellStyle name="normální 12" xfId="17" xr:uid="{00000000-0005-0000-0000-000012000000}"/>
    <cellStyle name="normální 13" xfId="18" xr:uid="{00000000-0005-0000-0000-000013000000}"/>
    <cellStyle name="normální 14" xfId="19" xr:uid="{00000000-0005-0000-0000-000014000000}"/>
    <cellStyle name="normální 15" xfId="20" xr:uid="{00000000-0005-0000-0000-000015000000}"/>
    <cellStyle name="normální 16" xfId="21" xr:uid="{00000000-0005-0000-0000-000016000000}"/>
    <cellStyle name="normální 17" xfId="22" xr:uid="{00000000-0005-0000-0000-000017000000}"/>
    <cellStyle name="normální 18" xfId="23" xr:uid="{00000000-0005-0000-0000-000018000000}"/>
    <cellStyle name="normální 19" xfId="24" xr:uid="{00000000-0005-0000-0000-000019000000}"/>
    <cellStyle name="normální 2" xfId="25" xr:uid="{00000000-0005-0000-0000-00001A000000}"/>
    <cellStyle name="normální 20" xfId="26" xr:uid="{00000000-0005-0000-0000-00001B000000}"/>
    <cellStyle name="normální 20 2" xfId="94" xr:uid="{00000000-0005-0000-0000-00001C000000}"/>
    <cellStyle name="normální 21" xfId="27" xr:uid="{00000000-0005-0000-0000-00001D000000}"/>
    <cellStyle name="normální 21 2" xfId="95" xr:uid="{00000000-0005-0000-0000-00001E000000}"/>
    <cellStyle name="normální 22" xfId="28" xr:uid="{00000000-0005-0000-0000-00001F000000}"/>
    <cellStyle name="normální 22 2" xfId="96" xr:uid="{00000000-0005-0000-0000-000020000000}"/>
    <cellStyle name="normální 23" xfId="29" xr:uid="{00000000-0005-0000-0000-000021000000}"/>
    <cellStyle name="normální 23 2" xfId="97" xr:uid="{00000000-0005-0000-0000-000022000000}"/>
    <cellStyle name="normální 24" xfId="30" xr:uid="{00000000-0005-0000-0000-000023000000}"/>
    <cellStyle name="normální 25" xfId="31" xr:uid="{00000000-0005-0000-0000-000024000000}"/>
    <cellStyle name="normální 26" xfId="32" xr:uid="{00000000-0005-0000-0000-000025000000}"/>
    <cellStyle name="normální 27" xfId="33" xr:uid="{00000000-0005-0000-0000-000026000000}"/>
    <cellStyle name="normální 27 2" xfId="98" xr:uid="{00000000-0005-0000-0000-000027000000}"/>
    <cellStyle name="normální 28" xfId="34" xr:uid="{00000000-0005-0000-0000-000028000000}"/>
    <cellStyle name="normální 28 2" xfId="99" xr:uid="{00000000-0005-0000-0000-000029000000}"/>
    <cellStyle name="normální 29" xfId="35" xr:uid="{00000000-0005-0000-0000-00002A000000}"/>
    <cellStyle name="normální 29 2" xfId="100" xr:uid="{00000000-0005-0000-0000-00002B000000}"/>
    <cellStyle name="normální 3" xfId="36" xr:uid="{00000000-0005-0000-0000-00002C000000}"/>
    <cellStyle name="normální 3 10" xfId="37" xr:uid="{00000000-0005-0000-0000-00002D000000}"/>
    <cellStyle name="normální 3 11" xfId="38" xr:uid="{00000000-0005-0000-0000-00002E000000}"/>
    <cellStyle name="normální 3 12" xfId="39" xr:uid="{00000000-0005-0000-0000-00002F000000}"/>
    <cellStyle name="normální 3 13" xfId="40" xr:uid="{00000000-0005-0000-0000-000030000000}"/>
    <cellStyle name="normální 3 14" xfId="41" xr:uid="{00000000-0005-0000-0000-000031000000}"/>
    <cellStyle name="normální 3 15" xfId="42" xr:uid="{00000000-0005-0000-0000-000032000000}"/>
    <cellStyle name="normální 3 16" xfId="43" xr:uid="{00000000-0005-0000-0000-000033000000}"/>
    <cellStyle name="normální 3 17" xfId="44" xr:uid="{00000000-0005-0000-0000-000034000000}"/>
    <cellStyle name="normální 3 18" xfId="45" xr:uid="{00000000-0005-0000-0000-000035000000}"/>
    <cellStyle name="normální 3 2" xfId="46" xr:uid="{00000000-0005-0000-0000-000036000000}"/>
    <cellStyle name="normální 3 2 2" xfId="47" xr:uid="{00000000-0005-0000-0000-000037000000}"/>
    <cellStyle name="normální 3 2 3" xfId="48" xr:uid="{00000000-0005-0000-0000-000038000000}"/>
    <cellStyle name="normální 3 2 4" xfId="49" xr:uid="{00000000-0005-0000-0000-000039000000}"/>
    <cellStyle name="normální 3 2 5" xfId="50" xr:uid="{00000000-0005-0000-0000-00003A000000}"/>
    <cellStyle name="normální 3 3" xfId="51" xr:uid="{00000000-0005-0000-0000-00003B000000}"/>
    <cellStyle name="normální 3 4" xfId="52" xr:uid="{00000000-0005-0000-0000-00003C000000}"/>
    <cellStyle name="normální 3 5" xfId="53" xr:uid="{00000000-0005-0000-0000-00003D000000}"/>
    <cellStyle name="normální 3 6" xfId="54" xr:uid="{00000000-0005-0000-0000-00003E000000}"/>
    <cellStyle name="normální 3 7" xfId="55" xr:uid="{00000000-0005-0000-0000-00003F000000}"/>
    <cellStyle name="normální 3 8" xfId="56" xr:uid="{00000000-0005-0000-0000-000040000000}"/>
    <cellStyle name="normální 3 9" xfId="57" xr:uid="{00000000-0005-0000-0000-000041000000}"/>
    <cellStyle name="normální 30" xfId="58" xr:uid="{00000000-0005-0000-0000-000042000000}"/>
    <cellStyle name="normální 30 2" xfId="101" xr:uid="{00000000-0005-0000-0000-000043000000}"/>
    <cellStyle name="normální 31" xfId="59" xr:uid="{00000000-0005-0000-0000-000044000000}"/>
    <cellStyle name="normální 31 2" xfId="102" xr:uid="{00000000-0005-0000-0000-000045000000}"/>
    <cellStyle name="normální 32" xfId="60" xr:uid="{00000000-0005-0000-0000-000046000000}"/>
    <cellStyle name="normální 32 2" xfId="103" xr:uid="{00000000-0005-0000-0000-000047000000}"/>
    <cellStyle name="normální 33" xfId="61" xr:uid="{00000000-0005-0000-0000-000048000000}"/>
    <cellStyle name="normální 34" xfId="62" xr:uid="{00000000-0005-0000-0000-000049000000}"/>
    <cellStyle name="normální 35" xfId="63" xr:uid="{00000000-0005-0000-0000-00004A000000}"/>
    <cellStyle name="normální 36" xfId="64" xr:uid="{00000000-0005-0000-0000-00004B000000}"/>
    <cellStyle name="normální 37" xfId="65" xr:uid="{00000000-0005-0000-0000-00004C000000}"/>
    <cellStyle name="normální 38" xfId="1" xr:uid="{00000000-0005-0000-0000-00004D000000}"/>
    <cellStyle name="normální 39" xfId="104" xr:uid="{00000000-0005-0000-0000-00004E000000}"/>
    <cellStyle name="normální 4" xfId="66" xr:uid="{00000000-0005-0000-0000-00004F000000}"/>
    <cellStyle name="normální 4 2" xfId="67" xr:uid="{00000000-0005-0000-0000-000050000000}"/>
    <cellStyle name="normální 4 3" xfId="68" xr:uid="{00000000-0005-0000-0000-000051000000}"/>
    <cellStyle name="normální 4 4" xfId="69" xr:uid="{00000000-0005-0000-0000-000052000000}"/>
    <cellStyle name="normální 4 5" xfId="70" xr:uid="{00000000-0005-0000-0000-000053000000}"/>
    <cellStyle name="normální 4 6" xfId="71" xr:uid="{00000000-0005-0000-0000-000054000000}"/>
    <cellStyle name="normální 4 7" xfId="72" xr:uid="{00000000-0005-0000-0000-000055000000}"/>
    <cellStyle name="normální 4_F11.4 Integrace systémů" xfId="73" xr:uid="{00000000-0005-0000-0000-000056000000}"/>
    <cellStyle name="normální 5" xfId="74" xr:uid="{00000000-0005-0000-0000-000057000000}"/>
    <cellStyle name="normální 5 2" xfId="75" xr:uid="{00000000-0005-0000-0000-000058000000}"/>
    <cellStyle name="normální 5 3" xfId="76" xr:uid="{00000000-0005-0000-0000-000059000000}"/>
    <cellStyle name="normální 5 4" xfId="77" xr:uid="{00000000-0005-0000-0000-00005A000000}"/>
    <cellStyle name="normální 5 5" xfId="78" xr:uid="{00000000-0005-0000-0000-00005B000000}"/>
    <cellStyle name="normální 6" xfId="79" xr:uid="{00000000-0005-0000-0000-00005C000000}"/>
    <cellStyle name="normální 7" xfId="80" xr:uid="{00000000-0005-0000-0000-00005D000000}"/>
    <cellStyle name="normální 7 2" xfId="81" xr:uid="{00000000-0005-0000-0000-00005E000000}"/>
    <cellStyle name="normální 7 3" xfId="82" xr:uid="{00000000-0005-0000-0000-00005F000000}"/>
    <cellStyle name="normální 7 4" xfId="83" xr:uid="{00000000-0005-0000-0000-000060000000}"/>
    <cellStyle name="normální 7_Lostr - Výkaz výměr MaR - finálový rozpočet - uprav" xfId="84" xr:uid="{00000000-0005-0000-0000-000061000000}"/>
    <cellStyle name="normální 8" xfId="85" xr:uid="{00000000-0005-0000-0000-000062000000}"/>
    <cellStyle name="normální 8 2" xfId="86" xr:uid="{00000000-0005-0000-0000-000063000000}"/>
    <cellStyle name="normální 9" xfId="87" xr:uid="{00000000-0005-0000-0000-000064000000}"/>
    <cellStyle name="normální_F13 EPS" xfId="88" xr:uid="{00000000-0005-0000-0000-000066000000}"/>
    <cellStyle name="Standaard_Blad1_3" xfId="89" xr:uid="{00000000-0005-0000-0000-000067000000}"/>
    <cellStyle name="Styl 1" xfId="90" xr:uid="{00000000-0005-0000-0000-000068000000}"/>
    <cellStyle name="základní" xfId="91"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13"/>
  <sheetViews>
    <sheetView tabSelected="1" view="pageBreakPreview" topLeftCell="B13" zoomScaleNormal="100" zoomScaleSheetLayoutView="100" workbookViewId="0">
      <selection activeCell="H22" sqref="H22"/>
    </sheetView>
  </sheetViews>
  <sheetFormatPr defaultRowHeight="12.75"/>
  <cols>
    <col min="1" max="1" width="6.28515625" style="8" hidden="1" customWidth="1"/>
    <col min="2" max="2" width="12.42578125" style="37" customWidth="1"/>
    <col min="3" max="3" width="55.7109375" customWidth="1"/>
    <col min="4" max="4" width="6.7109375" customWidth="1"/>
    <col min="5" max="5" width="5.7109375" customWidth="1"/>
    <col min="6" max="6" width="14.7109375" customWidth="1"/>
    <col min="7" max="7" width="18.7109375" style="19" customWidth="1"/>
    <col min="8" max="8" width="14.7109375" customWidth="1"/>
    <col min="9" max="9" width="19.140625" customWidth="1"/>
    <col min="10" max="10" width="11.5703125" customWidth="1"/>
  </cols>
  <sheetData>
    <row r="1" spans="1:9" s="16" customFormat="1" ht="43.9" customHeight="1">
      <c r="A1" s="31"/>
      <c r="B1" s="37"/>
      <c r="C1" s="62" t="s">
        <v>84</v>
      </c>
      <c r="D1" s="34"/>
      <c r="E1" s="35"/>
      <c r="F1" s="36"/>
      <c r="G1" s="35"/>
      <c r="H1" s="32"/>
      <c r="I1" s="31"/>
    </row>
    <row r="2" spans="1:9" s="16" customFormat="1" ht="22.9" customHeight="1">
      <c r="A2" s="31"/>
      <c r="B2" s="37"/>
      <c r="C2" s="69" t="s">
        <v>85</v>
      </c>
      <c r="D2" s="69"/>
      <c r="E2" s="69"/>
      <c r="F2" s="69"/>
      <c r="G2" s="69"/>
      <c r="H2" s="69"/>
      <c r="I2" s="31"/>
    </row>
    <row r="3" spans="1:9" s="16" customFormat="1" ht="22.9" customHeight="1">
      <c r="A3" s="31"/>
      <c r="B3" s="37"/>
      <c r="C3" s="70" t="s">
        <v>86</v>
      </c>
      <c r="D3" s="70"/>
      <c r="E3" s="70"/>
      <c r="F3" s="70"/>
      <c r="G3" s="70"/>
      <c r="H3" s="70"/>
      <c r="I3" s="31"/>
    </row>
    <row r="4" spans="1:9" s="15" customFormat="1" ht="18" customHeight="1">
      <c r="A4" s="74" t="s">
        <v>41</v>
      </c>
      <c r="B4" s="74"/>
      <c r="C4" s="74"/>
      <c r="D4" s="74"/>
      <c r="E4" s="74"/>
      <c r="F4" s="74"/>
      <c r="G4" s="74"/>
      <c r="H4" s="74"/>
      <c r="I4" s="74"/>
    </row>
    <row r="5" spans="1:9" s="15" customFormat="1" ht="20.25">
      <c r="A5" s="23"/>
      <c r="B5" s="38"/>
      <c r="C5" s="26"/>
      <c r="D5" s="24"/>
      <c r="E5" s="24"/>
      <c r="F5" s="24"/>
      <c r="G5" s="25"/>
      <c r="H5" s="24"/>
      <c r="I5" s="24"/>
    </row>
    <row r="6" spans="1:9" ht="103.5" customHeight="1">
      <c r="A6"/>
      <c r="B6" s="73" t="s">
        <v>63</v>
      </c>
      <c r="C6" s="73"/>
      <c r="D6" s="73"/>
      <c r="E6" s="73"/>
      <c r="F6" s="73"/>
      <c r="G6" s="73"/>
      <c r="H6" s="73"/>
      <c r="I6" s="73"/>
    </row>
    <row r="7" spans="1:9" s="15" customFormat="1" ht="27" customHeight="1">
      <c r="A7" s="14"/>
      <c r="B7" s="75" t="s">
        <v>64</v>
      </c>
      <c r="C7" s="75"/>
      <c r="D7" s="75"/>
      <c r="E7" s="75"/>
      <c r="F7" s="75"/>
      <c r="G7" s="75"/>
      <c r="H7" s="75"/>
      <c r="I7" s="75"/>
    </row>
    <row r="9" spans="1:9" ht="15.75">
      <c r="B9" s="39"/>
      <c r="C9" s="3" t="s">
        <v>65</v>
      </c>
      <c r="D9" s="2"/>
      <c r="E9" s="2"/>
      <c r="F9" s="2"/>
      <c r="G9" s="27"/>
      <c r="H9" s="2"/>
      <c r="I9" s="2"/>
    </row>
    <row r="10" spans="1:9" ht="24">
      <c r="B10" s="40" t="s">
        <v>42</v>
      </c>
      <c r="C10" s="1" t="s">
        <v>0</v>
      </c>
      <c r="D10" s="4" t="s">
        <v>1</v>
      </c>
      <c r="E10" s="4" t="s">
        <v>2</v>
      </c>
      <c r="F10" s="7" t="s">
        <v>3</v>
      </c>
      <c r="G10" s="22" t="s">
        <v>6</v>
      </c>
      <c r="H10" s="7" t="s">
        <v>4</v>
      </c>
      <c r="I10" s="7" t="s">
        <v>5</v>
      </c>
    </row>
    <row r="11" spans="1:9">
      <c r="A11" s="9"/>
      <c r="B11" s="41"/>
      <c r="C11" s="10"/>
      <c r="D11" s="5"/>
      <c r="E11" s="12"/>
      <c r="F11" s="11"/>
      <c r="G11" s="18"/>
      <c r="H11" s="11"/>
      <c r="I11" s="6"/>
    </row>
    <row r="12" spans="1:9" ht="15.75">
      <c r="A12" s="9"/>
      <c r="B12" s="39">
        <v>0</v>
      </c>
      <c r="C12" s="3" t="s">
        <v>66</v>
      </c>
      <c r="D12" s="2"/>
      <c r="E12" s="2"/>
      <c r="F12" s="2"/>
      <c r="G12" s="27"/>
      <c r="H12" s="2"/>
      <c r="I12" s="2"/>
    </row>
    <row r="13" spans="1:9" s="35" customFormat="1" ht="108">
      <c r="A13" s="17"/>
      <c r="B13" s="46">
        <v>1</v>
      </c>
      <c r="C13" s="42" t="s">
        <v>81</v>
      </c>
      <c r="D13" s="33">
        <v>0.74</v>
      </c>
      <c r="E13" s="43" t="s">
        <v>7</v>
      </c>
      <c r="F13" s="44"/>
      <c r="G13" s="18">
        <f t="shared" ref="G13:G22" si="0">D13*F13</f>
        <v>0</v>
      </c>
      <c r="H13" s="44"/>
      <c r="I13" s="18">
        <f t="shared" ref="I13:I22" si="1">D13*H13</f>
        <v>0</v>
      </c>
    </row>
    <row r="14" spans="1:9" s="35" customFormat="1">
      <c r="A14" s="17"/>
      <c r="B14" s="46">
        <v>2</v>
      </c>
      <c r="C14" s="48" t="s">
        <v>67</v>
      </c>
      <c r="D14" s="33">
        <v>0.74</v>
      </c>
      <c r="E14" s="43" t="s">
        <v>7</v>
      </c>
      <c r="F14" s="44"/>
      <c r="G14" s="18">
        <f t="shared" si="0"/>
        <v>0</v>
      </c>
      <c r="H14" s="44"/>
      <c r="I14" s="18">
        <f t="shared" si="1"/>
        <v>0</v>
      </c>
    </row>
    <row r="15" spans="1:9" s="35" customFormat="1">
      <c r="A15" s="17"/>
      <c r="B15" s="46">
        <v>3</v>
      </c>
      <c r="C15" s="42" t="s">
        <v>68</v>
      </c>
      <c r="D15" s="33">
        <v>1.48</v>
      </c>
      <c r="E15" s="43" t="s">
        <v>7</v>
      </c>
      <c r="F15" s="44"/>
      <c r="G15" s="18">
        <f t="shared" si="0"/>
        <v>0</v>
      </c>
      <c r="H15" s="44"/>
      <c r="I15" s="18">
        <f t="shared" si="1"/>
        <v>0</v>
      </c>
    </row>
    <row r="16" spans="1:9" s="35" customFormat="1">
      <c r="A16" s="17"/>
      <c r="B16" s="46">
        <v>4</v>
      </c>
      <c r="C16" s="48" t="s">
        <v>16</v>
      </c>
      <c r="D16" s="33">
        <v>1.48</v>
      </c>
      <c r="E16" s="43" t="s">
        <v>7</v>
      </c>
      <c r="F16" s="44"/>
      <c r="G16" s="18">
        <f t="shared" si="0"/>
        <v>0</v>
      </c>
      <c r="H16" s="44"/>
      <c r="I16" s="18">
        <f t="shared" si="1"/>
        <v>0</v>
      </c>
    </row>
    <row r="17" spans="1:9" s="35" customFormat="1" ht="48">
      <c r="A17" s="17"/>
      <c r="B17" s="46">
        <v>5</v>
      </c>
      <c r="C17" s="42" t="s">
        <v>69</v>
      </c>
      <c r="D17" s="33">
        <v>0.74</v>
      </c>
      <c r="E17" s="43" t="s">
        <v>7</v>
      </c>
      <c r="F17" s="44"/>
      <c r="G17" s="18">
        <f t="shared" si="0"/>
        <v>0</v>
      </c>
      <c r="H17" s="44"/>
      <c r="I17" s="18">
        <f t="shared" si="1"/>
        <v>0</v>
      </c>
    </row>
    <row r="18" spans="1:9" s="35" customFormat="1">
      <c r="A18" s="17"/>
      <c r="B18" s="46">
        <v>6</v>
      </c>
      <c r="C18" s="48" t="s">
        <v>23</v>
      </c>
      <c r="D18" s="33">
        <v>0.74</v>
      </c>
      <c r="E18" s="43" t="s">
        <v>7</v>
      </c>
      <c r="F18" s="44"/>
      <c r="G18" s="18">
        <f t="shared" si="0"/>
        <v>0</v>
      </c>
      <c r="H18" s="44"/>
      <c r="I18" s="18">
        <f t="shared" si="1"/>
        <v>0</v>
      </c>
    </row>
    <row r="19" spans="1:9" s="35" customFormat="1" ht="48" customHeight="1">
      <c r="A19" s="17"/>
      <c r="B19" s="46">
        <v>7</v>
      </c>
      <c r="C19" s="42" t="s">
        <v>70</v>
      </c>
      <c r="D19" s="33">
        <v>0.74</v>
      </c>
      <c r="E19" s="43" t="s">
        <v>8</v>
      </c>
      <c r="F19" s="44"/>
      <c r="G19" s="18">
        <f t="shared" si="0"/>
        <v>0</v>
      </c>
      <c r="H19" s="44"/>
      <c r="I19" s="18">
        <f t="shared" si="1"/>
        <v>0</v>
      </c>
    </row>
    <row r="20" spans="1:9" s="35" customFormat="1">
      <c r="A20" s="17"/>
      <c r="B20" s="46">
        <v>8</v>
      </c>
      <c r="C20" s="48" t="s">
        <v>24</v>
      </c>
      <c r="D20" s="33">
        <v>0.74</v>
      </c>
      <c r="E20" s="43" t="s">
        <v>10</v>
      </c>
      <c r="F20" s="44"/>
      <c r="G20" s="18">
        <f t="shared" si="0"/>
        <v>0</v>
      </c>
      <c r="H20" s="44"/>
      <c r="I20" s="18">
        <f t="shared" si="1"/>
        <v>0</v>
      </c>
    </row>
    <row r="21" spans="1:9" s="35" customFormat="1" ht="62.25" customHeight="1">
      <c r="A21" s="17"/>
      <c r="B21" s="46">
        <v>9</v>
      </c>
      <c r="C21" s="42" t="s">
        <v>71</v>
      </c>
      <c r="D21" s="33">
        <v>6.66</v>
      </c>
      <c r="E21" s="43" t="s">
        <v>7</v>
      </c>
      <c r="F21" s="44"/>
      <c r="G21" s="18">
        <f t="shared" si="0"/>
        <v>0</v>
      </c>
      <c r="H21" s="44"/>
      <c r="I21" s="18">
        <f t="shared" si="1"/>
        <v>0</v>
      </c>
    </row>
    <row r="22" spans="1:9" s="35" customFormat="1" ht="24">
      <c r="A22" s="17"/>
      <c r="B22" s="46">
        <v>10</v>
      </c>
      <c r="C22" s="48" t="s">
        <v>22</v>
      </c>
      <c r="D22" s="33">
        <v>6.66</v>
      </c>
      <c r="E22" s="43" t="s">
        <v>7</v>
      </c>
      <c r="F22" s="44"/>
      <c r="G22" s="18">
        <f t="shared" si="0"/>
        <v>0</v>
      </c>
      <c r="H22" s="44"/>
      <c r="I22" s="18">
        <f t="shared" si="1"/>
        <v>0</v>
      </c>
    </row>
    <row r="23" spans="1:9" s="35" customFormat="1">
      <c r="A23" s="17"/>
      <c r="B23" s="46">
        <v>11</v>
      </c>
      <c r="C23" s="42"/>
      <c r="D23" s="33"/>
      <c r="E23" s="43"/>
      <c r="F23" s="44"/>
      <c r="G23" s="18"/>
      <c r="H23" s="44"/>
      <c r="I23" s="18"/>
    </row>
    <row r="24" spans="1:9" s="35" customFormat="1">
      <c r="A24" s="17"/>
      <c r="B24" s="46">
        <v>12</v>
      </c>
      <c r="C24" s="45" t="s">
        <v>72</v>
      </c>
      <c r="D24" s="33"/>
      <c r="E24" s="43"/>
      <c r="F24" s="44"/>
      <c r="G24" s="18"/>
      <c r="H24" s="44"/>
      <c r="I24" s="18"/>
    </row>
    <row r="25" spans="1:9" s="35" customFormat="1" ht="48">
      <c r="A25" s="17"/>
      <c r="B25" s="46">
        <v>13</v>
      </c>
      <c r="C25" s="42" t="s">
        <v>74</v>
      </c>
      <c r="D25" s="33">
        <v>0.74</v>
      </c>
      <c r="E25" s="43" t="s">
        <v>7</v>
      </c>
      <c r="F25" s="44"/>
      <c r="G25" s="18">
        <f t="shared" ref="G25:G32" si="2">D25*F25</f>
        <v>0</v>
      </c>
      <c r="H25" s="44"/>
      <c r="I25" s="18">
        <f t="shared" ref="I25:I32" si="3">D25*H25</f>
        <v>0</v>
      </c>
    </row>
    <row r="26" spans="1:9" s="35" customFormat="1">
      <c r="A26" s="17"/>
      <c r="B26" s="46">
        <v>14</v>
      </c>
      <c r="C26" s="48" t="s">
        <v>73</v>
      </c>
      <c r="D26" s="33">
        <v>0.74</v>
      </c>
      <c r="E26" s="43" t="s">
        <v>7</v>
      </c>
      <c r="F26" s="44"/>
      <c r="G26" s="18">
        <f t="shared" si="2"/>
        <v>0</v>
      </c>
      <c r="H26" s="44"/>
      <c r="I26" s="18">
        <f t="shared" si="3"/>
        <v>0</v>
      </c>
    </row>
    <row r="27" spans="1:9" s="35" customFormat="1">
      <c r="A27" s="17"/>
      <c r="B27" s="46">
        <v>15</v>
      </c>
      <c r="C27" s="42" t="s">
        <v>76</v>
      </c>
      <c r="D27" s="33">
        <v>0.74</v>
      </c>
      <c r="E27" s="43" t="s">
        <v>7</v>
      </c>
      <c r="F27" s="44"/>
      <c r="G27" s="18">
        <f t="shared" si="2"/>
        <v>0</v>
      </c>
      <c r="H27" s="44"/>
      <c r="I27" s="18">
        <f t="shared" si="3"/>
        <v>0</v>
      </c>
    </row>
    <row r="28" spans="1:9" s="35" customFormat="1">
      <c r="A28" s="17"/>
      <c r="B28" s="46">
        <v>16</v>
      </c>
      <c r="C28" s="48" t="s">
        <v>75</v>
      </c>
      <c r="D28" s="33">
        <v>0.74</v>
      </c>
      <c r="E28" s="43" t="s">
        <v>7</v>
      </c>
      <c r="F28" s="44"/>
      <c r="G28" s="18">
        <f t="shared" si="2"/>
        <v>0</v>
      </c>
      <c r="H28" s="44"/>
      <c r="I28" s="18">
        <f t="shared" si="3"/>
        <v>0</v>
      </c>
    </row>
    <row r="29" spans="1:9" s="35" customFormat="1">
      <c r="A29" s="17"/>
      <c r="B29" s="46">
        <v>17</v>
      </c>
      <c r="C29" s="42" t="s">
        <v>77</v>
      </c>
      <c r="D29" s="33">
        <v>0.74</v>
      </c>
      <c r="E29" s="43" t="s">
        <v>7</v>
      </c>
      <c r="F29" s="44"/>
      <c r="G29" s="18">
        <f t="shared" si="2"/>
        <v>0</v>
      </c>
      <c r="H29" s="44"/>
      <c r="I29" s="18">
        <f t="shared" si="3"/>
        <v>0</v>
      </c>
    </row>
    <row r="30" spans="1:9" s="35" customFormat="1">
      <c r="A30" s="17"/>
      <c r="B30" s="46">
        <v>18</v>
      </c>
      <c r="C30" s="48" t="s">
        <v>75</v>
      </c>
      <c r="D30" s="33">
        <v>0.74</v>
      </c>
      <c r="E30" s="43" t="s">
        <v>7</v>
      </c>
      <c r="F30" s="44"/>
      <c r="G30" s="18">
        <f t="shared" si="2"/>
        <v>0</v>
      </c>
      <c r="H30" s="44"/>
      <c r="I30" s="18">
        <f t="shared" si="3"/>
        <v>0</v>
      </c>
    </row>
    <row r="31" spans="1:9" s="35" customFormat="1" ht="24">
      <c r="A31" s="17"/>
      <c r="B31" s="46">
        <v>19</v>
      </c>
      <c r="C31" s="42" t="s">
        <v>79</v>
      </c>
      <c r="D31" s="33">
        <v>0.74</v>
      </c>
      <c r="E31" s="43" t="s">
        <v>7</v>
      </c>
      <c r="F31" s="44"/>
      <c r="G31" s="18">
        <f t="shared" si="2"/>
        <v>0</v>
      </c>
      <c r="H31" s="44"/>
      <c r="I31" s="18">
        <f t="shared" si="3"/>
        <v>0</v>
      </c>
    </row>
    <row r="32" spans="1:9" s="35" customFormat="1">
      <c r="A32" s="17"/>
      <c r="B32" s="46">
        <v>20</v>
      </c>
      <c r="C32" s="48" t="s">
        <v>78</v>
      </c>
      <c r="D32" s="33">
        <v>0.74</v>
      </c>
      <c r="E32" s="43" t="s">
        <v>7</v>
      </c>
      <c r="F32" s="44"/>
      <c r="G32" s="18">
        <f t="shared" si="2"/>
        <v>0</v>
      </c>
      <c r="H32" s="44"/>
      <c r="I32" s="18">
        <f t="shared" si="3"/>
        <v>0</v>
      </c>
    </row>
    <row r="33" spans="1:9" s="35" customFormat="1">
      <c r="A33" s="17"/>
      <c r="B33" s="46">
        <v>21</v>
      </c>
      <c r="C33" s="42"/>
      <c r="D33" s="33"/>
      <c r="E33" s="43"/>
      <c r="F33" s="44"/>
      <c r="G33" s="18"/>
      <c r="H33" s="44"/>
      <c r="I33" s="18"/>
    </row>
    <row r="34" spans="1:9" s="35" customFormat="1">
      <c r="A34" s="17"/>
      <c r="B34" s="46">
        <v>22</v>
      </c>
      <c r="C34" s="45" t="s">
        <v>82</v>
      </c>
      <c r="D34" s="33"/>
      <c r="E34" s="43"/>
      <c r="F34" s="44"/>
      <c r="G34" s="18"/>
      <c r="H34" s="44"/>
      <c r="I34" s="18"/>
    </row>
    <row r="35" spans="1:9" s="35" customFormat="1" ht="48">
      <c r="A35" s="17"/>
      <c r="B35" s="46">
        <v>23</v>
      </c>
      <c r="C35" s="42" t="s">
        <v>74</v>
      </c>
      <c r="D35" s="33">
        <v>0.74</v>
      </c>
      <c r="E35" s="43" t="s">
        <v>7</v>
      </c>
      <c r="F35" s="44"/>
      <c r="G35" s="18">
        <f t="shared" ref="G35:G42" si="4">D35*F35</f>
        <v>0</v>
      </c>
      <c r="H35" s="44"/>
      <c r="I35" s="18">
        <f t="shared" ref="I35:I42" si="5">D35*H35</f>
        <v>0</v>
      </c>
    </row>
    <row r="36" spans="1:9" s="35" customFormat="1">
      <c r="A36" s="17"/>
      <c r="B36" s="46">
        <v>24</v>
      </c>
      <c r="C36" s="48" t="s">
        <v>73</v>
      </c>
      <c r="D36" s="33">
        <v>0.74</v>
      </c>
      <c r="E36" s="43" t="s">
        <v>7</v>
      </c>
      <c r="F36" s="44"/>
      <c r="G36" s="18">
        <f t="shared" si="4"/>
        <v>0</v>
      </c>
      <c r="H36" s="44"/>
      <c r="I36" s="18">
        <f t="shared" si="5"/>
        <v>0</v>
      </c>
    </row>
    <row r="37" spans="1:9" s="35" customFormat="1">
      <c r="A37" s="17"/>
      <c r="B37" s="46">
        <v>25</v>
      </c>
      <c r="C37" s="42" t="s">
        <v>76</v>
      </c>
      <c r="D37" s="33">
        <v>0.74</v>
      </c>
      <c r="E37" s="43" t="s">
        <v>7</v>
      </c>
      <c r="F37" s="44"/>
      <c r="G37" s="18">
        <f t="shared" si="4"/>
        <v>0</v>
      </c>
      <c r="H37" s="44"/>
      <c r="I37" s="18">
        <f t="shared" si="5"/>
        <v>0</v>
      </c>
    </row>
    <row r="38" spans="1:9" s="35" customFormat="1">
      <c r="A38" s="17"/>
      <c r="B38" s="46">
        <v>26</v>
      </c>
      <c r="C38" s="48" t="s">
        <v>75</v>
      </c>
      <c r="D38" s="33">
        <v>0.74</v>
      </c>
      <c r="E38" s="43" t="s">
        <v>7</v>
      </c>
      <c r="F38" s="44"/>
      <c r="G38" s="18">
        <f t="shared" si="4"/>
        <v>0</v>
      </c>
      <c r="H38" s="44"/>
      <c r="I38" s="18">
        <f t="shared" si="5"/>
        <v>0</v>
      </c>
    </row>
    <row r="39" spans="1:9" s="35" customFormat="1">
      <c r="A39" s="17"/>
      <c r="B39" s="46">
        <v>27</v>
      </c>
      <c r="C39" s="42" t="s">
        <v>77</v>
      </c>
      <c r="D39" s="33">
        <v>0.74</v>
      </c>
      <c r="E39" s="43" t="s">
        <v>7</v>
      </c>
      <c r="F39" s="44"/>
      <c r="G39" s="18">
        <f t="shared" si="4"/>
        <v>0</v>
      </c>
      <c r="H39" s="44"/>
      <c r="I39" s="18">
        <f t="shared" si="5"/>
        <v>0</v>
      </c>
    </row>
    <row r="40" spans="1:9" s="35" customFormat="1">
      <c r="A40" s="17"/>
      <c r="B40" s="46">
        <v>28</v>
      </c>
      <c r="C40" s="48" t="s">
        <v>75</v>
      </c>
      <c r="D40" s="33">
        <v>0.74</v>
      </c>
      <c r="E40" s="43" t="s">
        <v>7</v>
      </c>
      <c r="F40" s="44"/>
      <c r="G40" s="18">
        <f t="shared" si="4"/>
        <v>0</v>
      </c>
      <c r="H40" s="44"/>
      <c r="I40" s="18">
        <f t="shared" si="5"/>
        <v>0</v>
      </c>
    </row>
    <row r="41" spans="1:9" s="35" customFormat="1" ht="24">
      <c r="A41" s="17"/>
      <c r="B41" s="46">
        <v>29</v>
      </c>
      <c r="C41" s="42" t="s">
        <v>79</v>
      </c>
      <c r="D41" s="33">
        <v>0.74</v>
      </c>
      <c r="E41" s="43" t="s">
        <v>7</v>
      </c>
      <c r="F41" s="44"/>
      <c r="G41" s="18">
        <f t="shared" si="4"/>
        <v>0</v>
      </c>
      <c r="H41" s="44"/>
      <c r="I41" s="18">
        <f t="shared" si="5"/>
        <v>0</v>
      </c>
    </row>
    <row r="42" spans="1:9" s="35" customFormat="1">
      <c r="A42" s="17"/>
      <c r="B42" s="46">
        <v>30</v>
      </c>
      <c r="C42" s="48" t="s">
        <v>78</v>
      </c>
      <c r="D42" s="33">
        <v>0.74</v>
      </c>
      <c r="E42" s="43" t="s">
        <v>7</v>
      </c>
      <c r="F42" s="44"/>
      <c r="G42" s="18">
        <f t="shared" si="4"/>
        <v>0</v>
      </c>
      <c r="H42" s="44"/>
      <c r="I42" s="18">
        <f t="shared" si="5"/>
        <v>0</v>
      </c>
    </row>
    <row r="43" spans="1:9" s="35" customFormat="1">
      <c r="A43" s="17"/>
      <c r="B43" s="46">
        <v>31</v>
      </c>
      <c r="C43" s="42"/>
      <c r="D43" s="33"/>
      <c r="E43" s="43"/>
      <c r="F43" s="44"/>
      <c r="G43" s="18"/>
      <c r="H43" s="44"/>
      <c r="I43" s="18"/>
    </row>
    <row r="44" spans="1:9" s="35" customFormat="1">
      <c r="A44" s="17"/>
      <c r="B44" s="46">
        <v>32</v>
      </c>
      <c r="C44" s="45" t="s">
        <v>83</v>
      </c>
      <c r="D44" s="33"/>
      <c r="E44" s="43"/>
      <c r="F44" s="44"/>
      <c r="G44" s="18"/>
      <c r="H44" s="44"/>
      <c r="I44" s="18"/>
    </row>
    <row r="45" spans="1:9" s="35" customFormat="1" ht="48">
      <c r="A45" s="17"/>
      <c r="B45" s="46">
        <v>33</v>
      </c>
      <c r="C45" s="42" t="s">
        <v>74</v>
      </c>
      <c r="D45" s="33">
        <v>0.37</v>
      </c>
      <c r="E45" s="43" t="s">
        <v>7</v>
      </c>
      <c r="F45" s="44"/>
      <c r="G45" s="18">
        <f t="shared" ref="G45:G52" si="6">D45*F45</f>
        <v>0</v>
      </c>
      <c r="H45" s="44"/>
      <c r="I45" s="18">
        <f t="shared" ref="I45:I52" si="7">D45*H45</f>
        <v>0</v>
      </c>
    </row>
    <row r="46" spans="1:9" s="35" customFormat="1">
      <c r="A46" s="17"/>
      <c r="B46" s="46">
        <v>34</v>
      </c>
      <c r="C46" s="48" t="s">
        <v>73</v>
      </c>
      <c r="D46" s="33">
        <v>0.37</v>
      </c>
      <c r="E46" s="43" t="s">
        <v>7</v>
      </c>
      <c r="F46" s="44"/>
      <c r="G46" s="18">
        <f t="shared" si="6"/>
        <v>0</v>
      </c>
      <c r="H46" s="44"/>
      <c r="I46" s="18">
        <f t="shared" si="7"/>
        <v>0</v>
      </c>
    </row>
    <row r="47" spans="1:9" s="35" customFormat="1">
      <c r="A47" s="17"/>
      <c r="B47" s="46">
        <v>35</v>
      </c>
      <c r="C47" s="42" t="s">
        <v>76</v>
      </c>
      <c r="D47" s="33">
        <v>0.37</v>
      </c>
      <c r="E47" s="43" t="s">
        <v>7</v>
      </c>
      <c r="F47" s="44"/>
      <c r="G47" s="18">
        <f t="shared" si="6"/>
        <v>0</v>
      </c>
      <c r="H47" s="44"/>
      <c r="I47" s="18">
        <f t="shared" si="7"/>
        <v>0</v>
      </c>
    </row>
    <row r="48" spans="1:9" s="35" customFormat="1">
      <c r="A48" s="17"/>
      <c r="B48" s="46">
        <v>36</v>
      </c>
      <c r="C48" s="48" t="s">
        <v>75</v>
      </c>
      <c r="D48" s="33">
        <v>0.37</v>
      </c>
      <c r="E48" s="43" t="s">
        <v>7</v>
      </c>
      <c r="F48" s="44"/>
      <c r="G48" s="18">
        <f t="shared" si="6"/>
        <v>0</v>
      </c>
      <c r="H48" s="44"/>
      <c r="I48" s="18">
        <f t="shared" si="7"/>
        <v>0</v>
      </c>
    </row>
    <row r="49" spans="1:9" s="35" customFormat="1">
      <c r="A49" s="17"/>
      <c r="B49" s="46">
        <v>37</v>
      </c>
      <c r="C49" s="42" t="s">
        <v>77</v>
      </c>
      <c r="D49" s="33">
        <v>0.37</v>
      </c>
      <c r="E49" s="43" t="s">
        <v>7</v>
      </c>
      <c r="F49" s="44"/>
      <c r="G49" s="18">
        <f t="shared" si="6"/>
        <v>0</v>
      </c>
      <c r="H49" s="44"/>
      <c r="I49" s="18">
        <f t="shared" si="7"/>
        <v>0</v>
      </c>
    </row>
    <row r="50" spans="1:9" s="35" customFormat="1">
      <c r="A50" s="17"/>
      <c r="B50" s="46">
        <v>38</v>
      </c>
      <c r="C50" s="48" t="s">
        <v>75</v>
      </c>
      <c r="D50" s="33">
        <v>0.37</v>
      </c>
      <c r="E50" s="43" t="s">
        <v>7</v>
      </c>
      <c r="F50" s="44"/>
      <c r="G50" s="18">
        <f t="shared" si="6"/>
        <v>0</v>
      </c>
      <c r="H50" s="44"/>
      <c r="I50" s="18">
        <f t="shared" si="7"/>
        <v>0</v>
      </c>
    </row>
    <row r="51" spans="1:9" s="35" customFormat="1" ht="24">
      <c r="A51" s="17"/>
      <c r="B51" s="46">
        <v>39</v>
      </c>
      <c r="C51" s="42" t="s">
        <v>79</v>
      </c>
      <c r="D51" s="33">
        <v>0.37</v>
      </c>
      <c r="E51" s="43" t="s">
        <v>7</v>
      </c>
      <c r="F51" s="44"/>
      <c r="G51" s="18">
        <f t="shared" si="6"/>
        <v>0</v>
      </c>
      <c r="H51" s="44"/>
      <c r="I51" s="18">
        <f t="shared" si="7"/>
        <v>0</v>
      </c>
    </row>
    <row r="52" spans="1:9" s="35" customFormat="1">
      <c r="A52" s="17"/>
      <c r="B52" s="46">
        <v>40</v>
      </c>
      <c r="C52" s="48" t="s">
        <v>78</v>
      </c>
      <c r="D52" s="33">
        <v>0.37</v>
      </c>
      <c r="E52" s="43" t="s">
        <v>7</v>
      </c>
      <c r="F52" s="44"/>
      <c r="G52" s="18">
        <f t="shared" si="6"/>
        <v>0</v>
      </c>
      <c r="H52" s="44"/>
      <c r="I52" s="18">
        <f t="shared" si="7"/>
        <v>0</v>
      </c>
    </row>
    <row r="53" spans="1:9" s="35" customFormat="1">
      <c r="A53" s="17"/>
      <c r="B53" s="46">
        <v>41</v>
      </c>
      <c r="C53" s="42"/>
      <c r="D53" s="33"/>
      <c r="E53" s="43"/>
      <c r="F53" s="44"/>
      <c r="G53" s="18"/>
      <c r="H53" s="44"/>
      <c r="I53" s="18"/>
    </row>
    <row r="54" spans="1:9" s="35" customFormat="1">
      <c r="A54" s="17"/>
      <c r="B54" s="46">
        <v>42</v>
      </c>
      <c r="C54" s="45" t="s">
        <v>80</v>
      </c>
      <c r="D54" s="33"/>
      <c r="E54" s="43"/>
      <c r="F54" s="44"/>
      <c r="G54" s="18"/>
      <c r="H54" s="44"/>
      <c r="I54" s="18"/>
    </row>
    <row r="55" spans="1:9" s="35" customFormat="1">
      <c r="A55" s="17"/>
      <c r="B55" s="46">
        <v>43</v>
      </c>
      <c r="C55" s="49" t="s">
        <v>30</v>
      </c>
      <c r="D55" s="33">
        <v>277.5</v>
      </c>
      <c r="E55" s="43" t="s">
        <v>9</v>
      </c>
      <c r="F55" s="44"/>
      <c r="G55" s="18">
        <f t="shared" ref="G55:G91" si="8">D55*F55</f>
        <v>0</v>
      </c>
      <c r="H55" s="44"/>
      <c r="I55" s="18">
        <f t="shared" ref="I55:I91" si="9">D55*H55</f>
        <v>0</v>
      </c>
    </row>
    <row r="56" spans="1:9" s="35" customFormat="1">
      <c r="A56" s="17"/>
      <c r="B56" s="46">
        <v>44</v>
      </c>
      <c r="C56" s="48" t="s">
        <v>17</v>
      </c>
      <c r="D56" s="33">
        <v>277.5</v>
      </c>
      <c r="E56" s="43" t="s">
        <v>9</v>
      </c>
      <c r="F56" s="44"/>
      <c r="G56" s="18">
        <f t="shared" si="8"/>
        <v>0</v>
      </c>
      <c r="H56" s="44"/>
      <c r="I56" s="18">
        <f t="shared" si="9"/>
        <v>0</v>
      </c>
    </row>
    <row r="57" spans="1:9" s="35" customFormat="1" ht="24">
      <c r="A57" s="17"/>
      <c r="B57" s="46">
        <v>45</v>
      </c>
      <c r="C57" s="49" t="s">
        <v>47</v>
      </c>
      <c r="D57" s="33">
        <v>148</v>
      </c>
      <c r="E57" s="43" t="s">
        <v>9</v>
      </c>
      <c r="F57" s="44"/>
      <c r="G57" s="18">
        <f t="shared" si="8"/>
        <v>0</v>
      </c>
      <c r="H57" s="44"/>
      <c r="I57" s="18">
        <f t="shared" si="9"/>
        <v>0</v>
      </c>
    </row>
    <row r="58" spans="1:9" s="35" customFormat="1">
      <c r="A58" s="17"/>
      <c r="B58" s="46">
        <v>46</v>
      </c>
      <c r="C58" s="48" t="s">
        <v>31</v>
      </c>
      <c r="D58" s="33">
        <v>148</v>
      </c>
      <c r="E58" s="43" t="s">
        <v>9</v>
      </c>
      <c r="F58" s="44"/>
      <c r="G58" s="18">
        <f t="shared" si="8"/>
        <v>0</v>
      </c>
      <c r="H58" s="44"/>
      <c r="I58" s="18">
        <f t="shared" si="9"/>
        <v>0</v>
      </c>
    </row>
    <row r="59" spans="1:9" s="35" customFormat="1" ht="24">
      <c r="A59" s="17"/>
      <c r="B59" s="46">
        <v>47</v>
      </c>
      <c r="C59" s="49" t="s">
        <v>43</v>
      </c>
      <c r="D59" s="33">
        <v>22.2</v>
      </c>
      <c r="E59" s="43" t="s">
        <v>9</v>
      </c>
      <c r="F59" s="44"/>
      <c r="G59" s="18">
        <f t="shared" si="8"/>
        <v>0</v>
      </c>
      <c r="H59" s="44"/>
      <c r="I59" s="18">
        <f t="shared" si="9"/>
        <v>0</v>
      </c>
    </row>
    <row r="60" spans="1:9" s="35" customFormat="1">
      <c r="A60" s="17"/>
      <c r="B60" s="46">
        <v>48</v>
      </c>
      <c r="C60" s="48" t="s">
        <v>31</v>
      </c>
      <c r="D60" s="33">
        <v>22.2</v>
      </c>
      <c r="E60" s="43" t="s">
        <v>9</v>
      </c>
      <c r="F60" s="44"/>
      <c r="G60" s="18">
        <f t="shared" si="8"/>
        <v>0</v>
      </c>
      <c r="H60" s="44"/>
      <c r="I60" s="18">
        <f t="shared" si="9"/>
        <v>0</v>
      </c>
    </row>
    <row r="61" spans="1:9" s="35" customFormat="1" ht="12.75" customHeight="1">
      <c r="A61" s="17"/>
      <c r="B61" s="46">
        <v>49</v>
      </c>
      <c r="C61" s="13" t="s">
        <v>33</v>
      </c>
      <c r="D61" s="33">
        <v>259</v>
      </c>
      <c r="E61" s="50" t="s">
        <v>9</v>
      </c>
      <c r="F61" s="44"/>
      <c r="G61" s="18">
        <f t="shared" si="8"/>
        <v>0</v>
      </c>
      <c r="H61" s="44"/>
      <c r="I61" s="18">
        <f t="shared" si="9"/>
        <v>0</v>
      </c>
    </row>
    <row r="62" spans="1:9" s="35" customFormat="1">
      <c r="A62" s="17"/>
      <c r="B62" s="46">
        <v>50</v>
      </c>
      <c r="C62" s="51" t="s">
        <v>13</v>
      </c>
      <c r="D62" s="33">
        <v>259</v>
      </c>
      <c r="E62" s="50" t="s">
        <v>9</v>
      </c>
      <c r="F62" s="44"/>
      <c r="G62" s="18">
        <f t="shared" si="8"/>
        <v>0</v>
      </c>
      <c r="H62" s="44"/>
      <c r="I62" s="18">
        <f t="shared" si="9"/>
        <v>0</v>
      </c>
    </row>
    <row r="63" spans="1:9" s="35" customFormat="1">
      <c r="A63" s="17"/>
      <c r="B63" s="46">
        <v>51</v>
      </c>
      <c r="C63" s="13" t="s">
        <v>34</v>
      </c>
      <c r="D63" s="33">
        <v>0.37</v>
      </c>
      <c r="E63" s="50" t="s">
        <v>8</v>
      </c>
      <c r="F63" s="44"/>
      <c r="G63" s="18">
        <f t="shared" si="8"/>
        <v>0</v>
      </c>
      <c r="H63" s="44"/>
      <c r="I63" s="18">
        <f t="shared" si="9"/>
        <v>0</v>
      </c>
    </row>
    <row r="64" spans="1:9" s="35" customFormat="1">
      <c r="A64" s="17"/>
      <c r="B64" s="46">
        <v>52</v>
      </c>
      <c r="C64" s="51" t="s">
        <v>14</v>
      </c>
      <c r="D64" s="33">
        <v>0.37</v>
      </c>
      <c r="E64" s="50" t="s">
        <v>8</v>
      </c>
      <c r="F64" s="44"/>
      <c r="G64" s="18">
        <f t="shared" si="8"/>
        <v>0</v>
      </c>
      <c r="H64" s="44"/>
      <c r="I64" s="18">
        <f t="shared" si="9"/>
        <v>0</v>
      </c>
    </row>
    <row r="65" spans="1:9" s="53" customFormat="1">
      <c r="A65" s="17"/>
      <c r="B65" s="46">
        <v>53</v>
      </c>
      <c r="C65" s="13" t="s">
        <v>18</v>
      </c>
      <c r="D65" s="33">
        <v>0.37</v>
      </c>
      <c r="E65" s="50" t="s">
        <v>8</v>
      </c>
      <c r="F65" s="52"/>
      <c r="G65" s="18">
        <f t="shared" si="8"/>
        <v>0</v>
      </c>
      <c r="H65" s="52"/>
      <c r="I65" s="18">
        <f t="shared" si="9"/>
        <v>0</v>
      </c>
    </row>
    <row r="66" spans="1:9" s="53" customFormat="1">
      <c r="A66" s="17"/>
      <c r="B66" s="46">
        <v>54</v>
      </c>
      <c r="C66" s="51" t="s">
        <v>19</v>
      </c>
      <c r="D66" s="33">
        <v>0.37</v>
      </c>
      <c r="E66" s="50" t="s">
        <v>8</v>
      </c>
      <c r="F66" s="52"/>
      <c r="G66" s="18">
        <f t="shared" si="8"/>
        <v>0</v>
      </c>
      <c r="H66" s="52"/>
      <c r="I66" s="18">
        <f t="shared" si="9"/>
        <v>0</v>
      </c>
    </row>
    <row r="67" spans="1:9" s="35" customFormat="1" ht="72">
      <c r="A67" s="17"/>
      <c r="B67" s="46">
        <v>55</v>
      </c>
      <c r="C67" s="49" t="s">
        <v>37</v>
      </c>
      <c r="D67" s="33">
        <v>37</v>
      </c>
      <c r="E67" s="43" t="s">
        <v>9</v>
      </c>
      <c r="F67" s="44"/>
      <c r="G67" s="18">
        <f t="shared" si="8"/>
        <v>0</v>
      </c>
      <c r="H67" s="44"/>
      <c r="I67" s="18">
        <f t="shared" si="9"/>
        <v>0</v>
      </c>
    </row>
    <row r="68" spans="1:9" s="35" customFormat="1" ht="24.75" customHeight="1">
      <c r="A68" s="17"/>
      <c r="B68" s="46">
        <v>56</v>
      </c>
      <c r="C68" s="54" t="s">
        <v>36</v>
      </c>
      <c r="D68" s="33">
        <v>37</v>
      </c>
      <c r="E68" s="43" t="s">
        <v>9</v>
      </c>
      <c r="F68" s="44"/>
      <c r="G68" s="18">
        <f t="shared" si="8"/>
        <v>0</v>
      </c>
      <c r="H68" s="44"/>
      <c r="I68" s="18">
        <f t="shared" si="9"/>
        <v>0</v>
      </c>
    </row>
    <row r="69" spans="1:9" s="35" customFormat="1" ht="36">
      <c r="A69" s="17"/>
      <c r="B69" s="46">
        <v>57</v>
      </c>
      <c r="C69" s="55" t="s">
        <v>29</v>
      </c>
      <c r="D69" s="33">
        <v>0.37</v>
      </c>
      <c r="E69" s="50" t="s">
        <v>8</v>
      </c>
      <c r="F69" s="44"/>
      <c r="G69" s="18">
        <f t="shared" si="8"/>
        <v>0</v>
      </c>
      <c r="H69" s="44"/>
      <c r="I69" s="18">
        <f t="shared" si="9"/>
        <v>0</v>
      </c>
    </row>
    <row r="70" spans="1:9" s="35" customFormat="1">
      <c r="A70" s="17"/>
      <c r="B70" s="46">
        <v>58</v>
      </c>
      <c r="C70" s="48" t="s">
        <v>32</v>
      </c>
      <c r="D70" s="33">
        <v>0.37</v>
      </c>
      <c r="E70" s="50" t="s">
        <v>8</v>
      </c>
      <c r="F70" s="44"/>
      <c r="G70" s="18">
        <f t="shared" si="8"/>
        <v>0</v>
      </c>
      <c r="H70" s="44"/>
      <c r="I70" s="18">
        <f t="shared" si="9"/>
        <v>0</v>
      </c>
    </row>
    <row r="71" spans="1:9" s="35" customFormat="1" ht="48">
      <c r="A71" s="17"/>
      <c r="B71" s="46">
        <v>59</v>
      </c>
      <c r="C71" s="49" t="s">
        <v>20</v>
      </c>
      <c r="D71" s="33">
        <v>185</v>
      </c>
      <c r="E71" s="43" t="s">
        <v>7</v>
      </c>
      <c r="F71" s="44"/>
      <c r="G71" s="18">
        <f t="shared" si="8"/>
        <v>0</v>
      </c>
      <c r="H71" s="44"/>
      <c r="I71" s="18">
        <f t="shared" si="9"/>
        <v>0</v>
      </c>
    </row>
    <row r="72" spans="1:9" s="35" customFormat="1" ht="12.75" customHeight="1">
      <c r="A72" s="17"/>
      <c r="B72" s="46">
        <v>60</v>
      </c>
      <c r="C72" s="54" t="s">
        <v>21</v>
      </c>
      <c r="D72" s="33">
        <v>185</v>
      </c>
      <c r="E72" s="43" t="s">
        <v>7</v>
      </c>
      <c r="F72" s="44"/>
      <c r="G72" s="18">
        <f t="shared" si="8"/>
        <v>0</v>
      </c>
      <c r="H72" s="44"/>
      <c r="I72" s="18">
        <f t="shared" si="9"/>
        <v>0</v>
      </c>
    </row>
    <row r="73" spans="1:9" s="35" customFormat="1" ht="48">
      <c r="A73" s="17"/>
      <c r="B73" s="46">
        <v>61</v>
      </c>
      <c r="C73" s="49" t="s">
        <v>27</v>
      </c>
      <c r="D73" s="33">
        <v>0.37</v>
      </c>
      <c r="E73" s="43" t="s">
        <v>8</v>
      </c>
      <c r="F73" s="44"/>
      <c r="G73" s="18">
        <f t="shared" si="8"/>
        <v>0</v>
      </c>
      <c r="H73" s="44"/>
      <c r="I73" s="18">
        <f t="shared" si="9"/>
        <v>0</v>
      </c>
    </row>
    <row r="74" spans="1:9" s="35" customFormat="1">
      <c r="A74" s="17"/>
      <c r="B74" s="46">
        <v>62</v>
      </c>
      <c r="C74" s="56" t="s">
        <v>28</v>
      </c>
      <c r="D74" s="33">
        <v>0.37</v>
      </c>
      <c r="E74" s="43" t="s">
        <v>7</v>
      </c>
      <c r="F74" s="44"/>
      <c r="G74" s="18">
        <f t="shared" si="8"/>
        <v>0</v>
      </c>
      <c r="H74" s="44"/>
      <c r="I74" s="18">
        <f t="shared" si="9"/>
        <v>0</v>
      </c>
    </row>
    <row r="75" spans="1:9" s="35" customFormat="1" ht="60">
      <c r="A75" s="57"/>
      <c r="B75" s="46">
        <v>63</v>
      </c>
      <c r="C75" s="49" t="s">
        <v>45</v>
      </c>
      <c r="D75" s="33">
        <v>14.8</v>
      </c>
      <c r="E75" s="43" t="s">
        <v>9</v>
      </c>
      <c r="F75" s="44"/>
      <c r="G75" s="18">
        <f t="shared" si="8"/>
        <v>0</v>
      </c>
      <c r="H75" s="44"/>
      <c r="I75" s="18">
        <f t="shared" si="9"/>
        <v>0</v>
      </c>
    </row>
    <row r="76" spans="1:9" s="35" customFormat="1" ht="36">
      <c r="A76" s="57"/>
      <c r="B76" s="46">
        <v>64</v>
      </c>
      <c r="C76" s="54" t="s">
        <v>44</v>
      </c>
      <c r="D76" s="33">
        <v>14.8</v>
      </c>
      <c r="E76" s="43" t="s">
        <v>9</v>
      </c>
      <c r="F76" s="44"/>
      <c r="G76" s="18">
        <f t="shared" si="8"/>
        <v>0</v>
      </c>
      <c r="H76" s="44"/>
      <c r="I76" s="18">
        <f t="shared" si="9"/>
        <v>0</v>
      </c>
    </row>
    <row r="77" spans="1:9" s="59" customFormat="1">
      <c r="A77" s="58"/>
      <c r="B77" s="46">
        <v>65</v>
      </c>
      <c r="C77" s="13" t="s">
        <v>15</v>
      </c>
      <c r="D77" s="33">
        <v>0.37</v>
      </c>
      <c r="E77" s="50" t="s">
        <v>8</v>
      </c>
      <c r="F77" s="52"/>
      <c r="G77" s="18">
        <f t="shared" si="8"/>
        <v>0</v>
      </c>
      <c r="H77" s="52"/>
      <c r="I77" s="18">
        <f t="shared" si="9"/>
        <v>0</v>
      </c>
    </row>
    <row r="78" spans="1:9" s="59" customFormat="1">
      <c r="A78" s="58"/>
      <c r="B78" s="46">
        <v>66</v>
      </c>
      <c r="C78" s="51" t="s">
        <v>11</v>
      </c>
      <c r="D78" s="33">
        <v>0.37</v>
      </c>
      <c r="E78" s="50" t="s">
        <v>8</v>
      </c>
      <c r="F78" s="52"/>
      <c r="G78" s="18">
        <f t="shared" si="8"/>
        <v>0</v>
      </c>
      <c r="H78" s="52"/>
      <c r="I78" s="18">
        <f t="shared" si="9"/>
        <v>0</v>
      </c>
    </row>
    <row r="79" spans="1:9" s="59" customFormat="1">
      <c r="A79" s="58"/>
      <c r="B79" s="46">
        <v>67</v>
      </c>
      <c r="C79" s="13" t="s">
        <v>25</v>
      </c>
      <c r="D79" s="33">
        <v>2.96</v>
      </c>
      <c r="E79" s="50" t="s">
        <v>10</v>
      </c>
      <c r="F79" s="52"/>
      <c r="G79" s="18">
        <f t="shared" si="8"/>
        <v>0</v>
      </c>
      <c r="H79" s="52"/>
      <c r="I79" s="18">
        <f t="shared" si="9"/>
        <v>0</v>
      </c>
    </row>
    <row r="80" spans="1:9" s="59" customFormat="1" ht="36">
      <c r="A80" s="58"/>
      <c r="B80" s="46">
        <v>68</v>
      </c>
      <c r="C80" s="13" t="s">
        <v>46</v>
      </c>
      <c r="D80" s="33">
        <v>2.96</v>
      </c>
      <c r="E80" s="50" t="s">
        <v>10</v>
      </c>
      <c r="F80" s="52"/>
      <c r="G80" s="18">
        <f t="shared" si="8"/>
        <v>0</v>
      </c>
      <c r="H80" s="52"/>
      <c r="I80" s="18">
        <f t="shared" si="9"/>
        <v>0</v>
      </c>
    </row>
    <row r="81" spans="1:10" s="35" customFormat="1">
      <c r="A81" s="17"/>
      <c r="B81" s="46">
        <v>69</v>
      </c>
      <c r="C81" s="51" t="s">
        <v>26</v>
      </c>
      <c r="D81" s="33">
        <v>2.96</v>
      </c>
      <c r="E81" s="50" t="s">
        <v>10</v>
      </c>
      <c r="F81" s="52"/>
      <c r="G81" s="18">
        <f t="shared" si="8"/>
        <v>0</v>
      </c>
      <c r="H81" s="52"/>
      <c r="I81" s="18">
        <f t="shared" si="9"/>
        <v>0</v>
      </c>
    </row>
    <row r="82" spans="1:10" s="35" customFormat="1">
      <c r="A82" s="17"/>
      <c r="B82" s="46">
        <v>70</v>
      </c>
      <c r="C82" s="13" t="s">
        <v>38</v>
      </c>
      <c r="D82" s="33">
        <v>0.37</v>
      </c>
      <c r="E82" s="43" t="s">
        <v>8</v>
      </c>
      <c r="F82" s="44"/>
      <c r="G82" s="18">
        <f t="shared" si="8"/>
        <v>0</v>
      </c>
      <c r="H82" s="44"/>
      <c r="I82" s="18">
        <f t="shared" si="9"/>
        <v>0</v>
      </c>
    </row>
    <row r="83" spans="1:10" s="35" customFormat="1">
      <c r="A83" s="17"/>
      <c r="B83" s="46">
        <v>71</v>
      </c>
      <c r="C83" s="51" t="s">
        <v>11</v>
      </c>
      <c r="D83" s="33">
        <v>0.74</v>
      </c>
      <c r="E83" s="43" t="s">
        <v>10</v>
      </c>
      <c r="F83" s="44"/>
      <c r="G83" s="18">
        <f t="shared" si="8"/>
        <v>0</v>
      </c>
      <c r="H83" s="44"/>
      <c r="I83" s="18">
        <f t="shared" si="9"/>
        <v>0</v>
      </c>
    </row>
    <row r="84" spans="1:10" s="35" customFormat="1">
      <c r="A84" s="17"/>
      <c r="B84" s="46">
        <v>72</v>
      </c>
      <c r="C84" s="13" t="s">
        <v>12</v>
      </c>
      <c r="D84" s="33">
        <v>0.74</v>
      </c>
      <c r="E84" s="50" t="s">
        <v>7</v>
      </c>
      <c r="F84" s="44"/>
      <c r="G84" s="18">
        <f t="shared" si="8"/>
        <v>0</v>
      </c>
      <c r="H84" s="44"/>
      <c r="I84" s="18">
        <f t="shared" si="9"/>
        <v>0</v>
      </c>
    </row>
    <row r="85" spans="1:10" s="35" customFormat="1">
      <c r="A85" s="17"/>
      <c r="B85" s="46">
        <v>73</v>
      </c>
      <c r="C85" s="51" t="s">
        <v>11</v>
      </c>
      <c r="D85" s="33">
        <v>0.74</v>
      </c>
      <c r="E85" s="50" t="s">
        <v>7</v>
      </c>
      <c r="F85" s="44"/>
      <c r="G85" s="18">
        <f t="shared" si="8"/>
        <v>0</v>
      </c>
      <c r="H85" s="44"/>
      <c r="I85" s="18">
        <f t="shared" si="9"/>
        <v>0</v>
      </c>
    </row>
    <row r="86" spans="1:10" s="35" customFormat="1">
      <c r="A86" s="17"/>
      <c r="B86" s="46">
        <v>74</v>
      </c>
      <c r="C86" s="13" t="s">
        <v>39</v>
      </c>
      <c r="D86" s="33">
        <v>0.74</v>
      </c>
      <c r="E86" s="50" t="s">
        <v>7</v>
      </c>
      <c r="F86" s="44"/>
      <c r="G86" s="18">
        <f t="shared" si="8"/>
        <v>0</v>
      </c>
      <c r="H86" s="44"/>
      <c r="I86" s="18">
        <f t="shared" si="9"/>
        <v>0</v>
      </c>
    </row>
    <row r="87" spans="1:10" s="35" customFormat="1">
      <c r="A87" s="17"/>
      <c r="B87" s="46">
        <v>75</v>
      </c>
      <c r="C87" s="51" t="s">
        <v>11</v>
      </c>
      <c r="D87" s="33">
        <v>0.74</v>
      </c>
      <c r="E87" s="50" t="s">
        <v>7</v>
      </c>
      <c r="F87" s="44"/>
      <c r="G87" s="18">
        <f t="shared" si="8"/>
        <v>0</v>
      </c>
      <c r="H87" s="44"/>
      <c r="I87" s="18">
        <f t="shared" si="9"/>
        <v>0</v>
      </c>
    </row>
    <row r="88" spans="1:10" s="35" customFormat="1">
      <c r="A88" s="17"/>
      <c r="B88" s="46">
        <v>76</v>
      </c>
      <c r="C88" s="13" t="s">
        <v>40</v>
      </c>
      <c r="D88" s="33">
        <v>0.74</v>
      </c>
      <c r="E88" s="50" t="s">
        <v>7</v>
      </c>
      <c r="F88" s="44"/>
      <c r="G88" s="18">
        <f t="shared" si="8"/>
        <v>0</v>
      </c>
      <c r="H88" s="44"/>
      <c r="I88" s="18">
        <f t="shared" si="9"/>
        <v>0</v>
      </c>
    </row>
    <row r="89" spans="1:10" s="35" customFormat="1">
      <c r="A89" s="17"/>
      <c r="B89" s="46">
        <v>77</v>
      </c>
      <c r="C89" s="51" t="s">
        <v>11</v>
      </c>
      <c r="D89" s="33">
        <v>0.74</v>
      </c>
      <c r="E89" s="50" t="s">
        <v>7</v>
      </c>
      <c r="F89" s="44"/>
      <c r="G89" s="18">
        <f t="shared" si="8"/>
        <v>0</v>
      </c>
      <c r="H89" s="44"/>
      <c r="I89" s="18">
        <f t="shared" si="9"/>
        <v>0</v>
      </c>
    </row>
    <row r="90" spans="1:10" s="35" customFormat="1" ht="24">
      <c r="A90" s="17"/>
      <c r="B90" s="46">
        <v>78</v>
      </c>
      <c r="C90" s="13" t="s">
        <v>35</v>
      </c>
      <c r="D90" s="33">
        <v>0.37</v>
      </c>
      <c r="E90" s="50" t="s">
        <v>8</v>
      </c>
      <c r="F90" s="44"/>
      <c r="G90" s="18">
        <f t="shared" si="8"/>
        <v>0</v>
      </c>
      <c r="H90" s="44"/>
      <c r="I90" s="18">
        <f t="shared" si="9"/>
        <v>0</v>
      </c>
    </row>
    <row r="91" spans="1:10" s="35" customFormat="1">
      <c r="A91" s="17"/>
      <c r="B91" s="46">
        <v>79</v>
      </c>
      <c r="C91" s="51" t="s">
        <v>11</v>
      </c>
      <c r="D91" s="33">
        <v>0.37</v>
      </c>
      <c r="E91" s="50" t="s">
        <v>8</v>
      </c>
      <c r="F91" s="44"/>
      <c r="G91" s="18">
        <f t="shared" si="8"/>
        <v>0</v>
      </c>
      <c r="H91" s="44"/>
      <c r="I91" s="18">
        <f t="shared" si="9"/>
        <v>0</v>
      </c>
    </row>
    <row r="92" spans="1:10" s="35" customFormat="1">
      <c r="A92" s="57"/>
      <c r="B92" s="46">
        <v>80</v>
      </c>
      <c r="C92" s="51"/>
      <c r="D92" s="33"/>
      <c r="E92" s="33"/>
      <c r="F92" s="43"/>
      <c r="G92" s="47"/>
      <c r="H92" s="44"/>
      <c r="I92" s="18"/>
      <c r="J92" s="18"/>
    </row>
    <row r="93" spans="1:10" s="35" customFormat="1">
      <c r="A93" s="57"/>
      <c r="B93" s="46">
        <v>81</v>
      </c>
      <c r="C93" s="60" t="s">
        <v>48</v>
      </c>
      <c r="D93" s="33"/>
      <c r="E93" s="33"/>
      <c r="F93" s="43"/>
      <c r="G93" s="47"/>
      <c r="H93" s="44"/>
      <c r="I93" s="18"/>
      <c r="J93" s="18"/>
    </row>
    <row r="94" spans="1:10" s="35" customFormat="1">
      <c r="A94" s="57"/>
      <c r="B94" s="46">
        <v>82</v>
      </c>
      <c r="C94" s="51" t="s">
        <v>49</v>
      </c>
      <c r="D94" s="33">
        <v>3.7</v>
      </c>
      <c r="E94" s="43" t="s">
        <v>10</v>
      </c>
      <c r="F94" s="44"/>
      <c r="G94" s="18"/>
      <c r="H94" s="44"/>
      <c r="I94" s="18">
        <f>D94*H94</f>
        <v>0</v>
      </c>
    </row>
    <row r="95" spans="1:10" s="35" customFormat="1" ht="24">
      <c r="A95" s="57"/>
      <c r="B95" s="46">
        <v>83</v>
      </c>
      <c r="C95" s="51" t="s">
        <v>50</v>
      </c>
      <c r="D95" s="33">
        <v>0</v>
      </c>
      <c r="E95" s="43"/>
      <c r="F95" s="44"/>
      <c r="G95" s="18"/>
      <c r="H95" s="44"/>
      <c r="I95" s="18"/>
    </row>
    <row r="96" spans="1:10" s="35" customFormat="1">
      <c r="A96" s="57"/>
      <c r="B96" s="46">
        <v>84</v>
      </c>
      <c r="C96" s="51" t="s">
        <v>51</v>
      </c>
      <c r="D96" s="33">
        <v>1.48</v>
      </c>
      <c r="E96" s="43" t="s">
        <v>10</v>
      </c>
      <c r="F96" s="44"/>
      <c r="G96" s="18"/>
      <c r="H96" s="44"/>
      <c r="I96" s="18">
        <f>D96*H96</f>
        <v>0</v>
      </c>
    </row>
    <row r="97" spans="1:10" s="35" customFormat="1" ht="24">
      <c r="A97" s="57"/>
      <c r="B97" s="46">
        <v>85</v>
      </c>
      <c r="C97" s="51" t="s">
        <v>52</v>
      </c>
      <c r="D97" s="33">
        <v>0</v>
      </c>
      <c r="E97" s="43"/>
      <c r="F97" s="44"/>
      <c r="G97" s="18"/>
      <c r="H97" s="44"/>
      <c r="I97" s="18"/>
    </row>
    <row r="98" spans="1:10" s="35" customFormat="1">
      <c r="A98" s="57"/>
      <c r="B98" s="46">
        <v>86</v>
      </c>
      <c r="C98" s="51" t="s">
        <v>53</v>
      </c>
      <c r="D98" s="33">
        <v>1.48</v>
      </c>
      <c r="E98" s="43" t="s">
        <v>10</v>
      </c>
      <c r="F98" s="44"/>
      <c r="G98" s="18"/>
      <c r="H98" s="44"/>
      <c r="I98" s="18">
        <f>D98*H98</f>
        <v>0</v>
      </c>
    </row>
    <row r="99" spans="1:10" s="35" customFormat="1" ht="24">
      <c r="A99" s="57"/>
      <c r="B99" s="46">
        <v>87</v>
      </c>
      <c r="C99" s="51" t="s">
        <v>54</v>
      </c>
      <c r="D99" s="33">
        <v>0</v>
      </c>
      <c r="E99" s="43"/>
      <c r="F99" s="44"/>
      <c r="G99" s="18"/>
      <c r="H99" s="44"/>
      <c r="I99" s="18"/>
    </row>
    <row r="100" spans="1:10" s="35" customFormat="1">
      <c r="A100" s="57"/>
      <c r="B100" s="46">
        <v>88</v>
      </c>
      <c r="C100" s="51" t="s">
        <v>55</v>
      </c>
      <c r="D100" s="33">
        <v>1.48</v>
      </c>
      <c r="E100" s="43" t="s">
        <v>10</v>
      </c>
      <c r="F100" s="44"/>
      <c r="G100" s="18"/>
      <c r="H100" s="44"/>
      <c r="I100" s="18">
        <f>D100*H100</f>
        <v>0</v>
      </c>
    </row>
    <row r="101" spans="1:10" s="35" customFormat="1" ht="24">
      <c r="A101" s="57"/>
      <c r="B101" s="46">
        <v>89</v>
      </c>
      <c r="C101" s="51" t="s">
        <v>56</v>
      </c>
      <c r="D101" s="33">
        <v>0</v>
      </c>
      <c r="E101" s="43"/>
      <c r="F101" s="44"/>
      <c r="G101" s="18"/>
      <c r="H101" s="44"/>
      <c r="I101" s="18"/>
    </row>
    <row r="102" spans="1:10" s="35" customFormat="1">
      <c r="A102" s="57"/>
      <c r="B102" s="46">
        <v>90</v>
      </c>
      <c r="C102" s="51"/>
      <c r="D102" s="33"/>
      <c r="E102" s="43"/>
      <c r="F102" s="44"/>
      <c r="G102" s="18"/>
      <c r="H102" s="44"/>
      <c r="I102" s="18"/>
    </row>
    <row r="103" spans="1:10" s="35" customFormat="1">
      <c r="A103" s="57"/>
      <c r="B103" s="46">
        <v>91</v>
      </c>
      <c r="C103" s="60" t="s">
        <v>57</v>
      </c>
      <c r="D103" s="33"/>
      <c r="E103" s="43"/>
      <c r="F103" s="44"/>
      <c r="G103" s="18"/>
      <c r="H103" s="44"/>
      <c r="I103" s="18"/>
    </row>
    <row r="104" spans="1:10" s="35" customFormat="1" ht="24">
      <c r="A104" s="57"/>
      <c r="B104" s="46">
        <v>92</v>
      </c>
      <c r="C104" s="51" t="s">
        <v>58</v>
      </c>
      <c r="D104" s="33">
        <v>5.92</v>
      </c>
      <c r="E104" s="43" t="s">
        <v>7</v>
      </c>
      <c r="F104" s="44"/>
      <c r="G104" s="18">
        <f>D104*F104</f>
        <v>0</v>
      </c>
      <c r="H104" s="44"/>
      <c r="I104" s="18">
        <f>D104*H104</f>
        <v>0</v>
      </c>
    </row>
    <row r="105" spans="1:10" s="35" customFormat="1" ht="24">
      <c r="A105" s="57"/>
      <c r="B105" s="46">
        <v>93</v>
      </c>
      <c r="C105" s="51" t="s">
        <v>59</v>
      </c>
      <c r="D105" s="33">
        <v>1.48</v>
      </c>
      <c r="E105" s="43" t="s">
        <v>7</v>
      </c>
      <c r="F105" s="44"/>
      <c r="G105" s="18">
        <f>D105*F105</f>
        <v>0</v>
      </c>
      <c r="H105" s="44"/>
      <c r="I105" s="18">
        <f>D105*H105</f>
        <v>0</v>
      </c>
    </row>
    <row r="106" spans="1:10" s="35" customFormat="1">
      <c r="A106" s="57"/>
      <c r="B106" s="46">
        <v>94</v>
      </c>
      <c r="C106" s="60" t="s">
        <v>60</v>
      </c>
      <c r="D106" s="33">
        <v>0</v>
      </c>
      <c r="E106" s="43"/>
      <c r="F106" s="44"/>
      <c r="G106" s="18"/>
      <c r="H106" s="44"/>
      <c r="I106" s="18"/>
    </row>
    <row r="107" spans="1:10" s="35" customFormat="1" ht="24">
      <c r="A107" s="57"/>
      <c r="B107" s="46">
        <v>95</v>
      </c>
      <c r="C107" s="13" t="s">
        <v>61</v>
      </c>
      <c r="D107" s="33">
        <v>6.66</v>
      </c>
      <c r="E107" s="43" t="s">
        <v>7</v>
      </c>
      <c r="F107" s="44"/>
      <c r="G107" s="18">
        <f>D107*F107</f>
        <v>0</v>
      </c>
      <c r="H107" s="44"/>
      <c r="I107" s="18">
        <f>D107*H107</f>
        <v>0</v>
      </c>
    </row>
    <row r="108" spans="1:10" s="35" customFormat="1">
      <c r="A108" s="57"/>
      <c r="B108" s="46">
        <v>96</v>
      </c>
      <c r="C108" s="51" t="s">
        <v>62</v>
      </c>
      <c r="D108" s="33">
        <v>6.66</v>
      </c>
      <c r="E108" s="43" t="s">
        <v>7</v>
      </c>
      <c r="F108" s="44"/>
      <c r="G108" s="18">
        <f>D108*F108</f>
        <v>0</v>
      </c>
      <c r="H108" s="44"/>
      <c r="I108" s="18">
        <f>D108*H108</f>
        <v>0</v>
      </c>
    </row>
    <row r="109" spans="1:10" s="35" customFormat="1">
      <c r="A109" s="57"/>
      <c r="B109" s="63"/>
      <c r="C109" s="51"/>
      <c r="D109" s="64"/>
      <c r="E109" s="64"/>
      <c r="F109" s="65"/>
      <c r="G109" s="66"/>
      <c r="H109" s="67"/>
      <c r="I109" s="68"/>
      <c r="J109" s="68"/>
    </row>
    <row r="110" spans="1:10" ht="15" customHeight="1">
      <c r="F110" s="61"/>
      <c r="G110" s="28">
        <f>SUM(G12:G108)</f>
        <v>0</v>
      </c>
      <c r="H110" s="20"/>
      <c r="I110" s="21"/>
    </row>
    <row r="111" spans="1:10" ht="15">
      <c r="F111" s="72"/>
      <c r="G111" s="72"/>
      <c r="H111" s="72"/>
      <c r="I111" s="29">
        <f>SUM(I12:I110)</f>
        <v>0</v>
      </c>
    </row>
    <row r="113" spans="6:9" ht="15" customHeight="1">
      <c r="F113" s="71"/>
      <c r="G113" s="71"/>
      <c r="H113" s="71"/>
      <c r="I113" s="30">
        <f>G110+I111</f>
        <v>0</v>
      </c>
    </row>
  </sheetData>
  <sheetProtection algorithmName="SHA-512" hashValue="88ioxcB5+zsAbV3V+zMniUpukOZDfgMiXeEscixCmYAOFbIYFq9j4kXre83gkLv0wSb4JdyLzdjWTKC+Y3jFvQ==" saltValue="BhaQAWIf/qNhUPotnL4ltw==" spinCount="100000" sheet="1" objects="1" scenarios="1"/>
  <protectedRanges>
    <protectedRange sqref="F13:F108" name="Oblast1"/>
    <protectedRange sqref="H13:H108" name="Oblast2"/>
  </protectedRanges>
  <mergeCells count="7">
    <mergeCell ref="C2:H2"/>
    <mergeCell ref="C3:H3"/>
    <mergeCell ref="F113:H113"/>
    <mergeCell ref="F111:H111"/>
    <mergeCell ref="B6:I6"/>
    <mergeCell ref="A4:I4"/>
    <mergeCell ref="B7:I7"/>
  </mergeCells>
  <phoneticPr fontId="0" type="noConversion"/>
  <printOptions horizontalCentered="1"/>
  <pageMargins left="0.70866141732283461" right="0.70866141732283461" top="0.78740157480314965" bottom="0.78740157480314965" header="0.31496062992125984" footer="0.31496062992125984"/>
  <pageSetup paperSize="9" scale="52" orientation="portrait" r:id="rId1"/>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Výkaz Výměr</vt:lpstr>
      <vt:lpstr>'Výkaz Výměr'!Oblast_tisku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2019-09-12T11:24:32Z</dcterms:created>
  <dcterms:modified xsi:type="dcterms:W3CDTF">2023-05-04T11:53:56Z</dcterms:modified>
</cp:coreProperties>
</file>