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55" documentId="13_ncr:1_{B0D8EFF3-4ED4-4984-BC2C-D892AD6A0C33}" xr6:coauthVersionLast="47" xr6:coauthVersionMax="47" xr10:uidLastSave="{5F8F7C4C-EC56-4EB8-90C6-8B3B47D6A955}"/>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Výměr'!$B$1:$I$113</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2" i="2" l="1"/>
  <c r="I42" i="2"/>
  <c r="I51" i="2"/>
  <c r="G51" i="2"/>
  <c r="I50" i="2"/>
  <c r="G50" i="2"/>
  <c r="I49" i="2"/>
  <c r="G49" i="2"/>
  <c r="I48" i="2"/>
  <c r="G48" i="2"/>
  <c r="I47" i="2"/>
  <c r="G47" i="2"/>
  <c r="I46" i="2"/>
  <c r="G46" i="2"/>
  <c r="I45" i="2"/>
  <c r="G45" i="2"/>
  <c r="G42" i="2"/>
  <c r="I41" i="2"/>
  <c r="G41" i="2"/>
  <c r="I40" i="2"/>
  <c r="G40" i="2"/>
  <c r="I39" i="2"/>
  <c r="G39" i="2"/>
  <c r="I38" i="2"/>
  <c r="G38" i="2"/>
  <c r="I37" i="2"/>
  <c r="G37" i="2"/>
  <c r="I36" i="2"/>
  <c r="G36" i="2"/>
  <c r="I35" i="2"/>
  <c r="G35" i="2"/>
  <c r="I22" i="2"/>
  <c r="G22" i="2"/>
  <c r="I21" i="2"/>
  <c r="G21" i="2"/>
  <c r="G52" i="2" l="1"/>
  <c r="I108" i="2" l="1"/>
  <c r="G108" i="2"/>
  <c r="I107" i="2"/>
  <c r="G107" i="2"/>
  <c r="I76" i="2"/>
  <c r="G76" i="2"/>
  <c r="I75" i="2"/>
  <c r="G75" i="2"/>
  <c r="I105" i="2"/>
  <c r="G105" i="2"/>
  <c r="I104" i="2"/>
  <c r="G104" i="2"/>
  <c r="I100" i="2"/>
  <c r="I98" i="2"/>
  <c r="I96" i="2"/>
  <c r="I94" i="2"/>
  <c r="I58" i="2" l="1"/>
  <c r="G58" i="2"/>
  <c r="I57" i="2"/>
  <c r="G57" i="2"/>
  <c r="I60" i="2" l="1"/>
  <c r="G60" i="2"/>
  <c r="I59" i="2"/>
  <c r="G59" i="2"/>
  <c r="I20" i="2" l="1"/>
  <c r="G20" i="2"/>
  <c r="I19" i="2"/>
  <c r="G19" i="2"/>
  <c r="I18" i="2"/>
  <c r="G18" i="2"/>
  <c r="I17" i="2"/>
  <c r="G17" i="2"/>
  <c r="I91" i="2" l="1"/>
  <c r="G91" i="2"/>
  <c r="I90" i="2"/>
  <c r="G90" i="2"/>
  <c r="I89" i="2"/>
  <c r="G89" i="2"/>
  <c r="I88" i="2"/>
  <c r="G88" i="2"/>
  <c r="I87" i="2"/>
  <c r="G87" i="2"/>
  <c r="I86" i="2"/>
  <c r="G86" i="2"/>
  <c r="I85" i="2"/>
  <c r="G85" i="2"/>
  <c r="I84" i="2"/>
  <c r="G84" i="2"/>
  <c r="I83" i="2"/>
  <c r="G83" i="2"/>
  <c r="I82" i="2"/>
  <c r="G82" i="2"/>
  <c r="I66" i="2"/>
  <c r="G66" i="2"/>
  <c r="I65" i="2"/>
  <c r="G65" i="2"/>
  <c r="I64" i="2"/>
  <c r="G64" i="2"/>
  <c r="I63" i="2"/>
  <c r="G63" i="2"/>
  <c r="I62" i="2"/>
  <c r="G62" i="2"/>
  <c r="I61" i="2"/>
  <c r="G61" i="2"/>
  <c r="I32" i="2" l="1"/>
  <c r="G32" i="2"/>
  <c r="I31" i="2"/>
  <c r="G31" i="2"/>
  <c r="I28" i="2"/>
  <c r="G28" i="2"/>
  <c r="I27" i="2"/>
  <c r="G27" i="2"/>
  <c r="I14" i="2"/>
  <c r="G14" i="2"/>
  <c r="I13" i="2"/>
  <c r="G13" i="2"/>
  <c r="I81" i="2" l="1"/>
  <c r="G81" i="2"/>
  <c r="I80" i="2"/>
  <c r="G80" i="2"/>
  <c r="I79" i="2"/>
  <c r="G79" i="2"/>
  <c r="I78" i="2"/>
  <c r="G78" i="2"/>
  <c r="I77" i="2"/>
  <c r="G77" i="2"/>
  <c r="I56" i="2" l="1"/>
  <c r="G56" i="2"/>
  <c r="I55" i="2"/>
  <c r="G55" i="2"/>
  <c r="I70" i="2"/>
  <c r="G70" i="2"/>
  <c r="I69" i="2"/>
  <c r="G69" i="2"/>
  <c r="I30" i="2"/>
  <c r="G30" i="2"/>
  <c r="I26" i="2"/>
  <c r="G26" i="2"/>
  <c r="I16" i="2"/>
  <c r="G16" i="2"/>
  <c r="G72" i="2"/>
  <c r="I72" i="2"/>
  <c r="G68" i="2"/>
  <c r="I68" i="2"/>
  <c r="I29" i="2"/>
  <c r="G29" i="2"/>
  <c r="I74" i="2"/>
  <c r="G74" i="2"/>
  <c r="I73" i="2"/>
  <c r="G73" i="2"/>
  <c r="I71" i="2"/>
  <c r="G71" i="2"/>
  <c r="I67" i="2"/>
  <c r="G67" i="2"/>
  <c r="I25" i="2"/>
  <c r="G25" i="2"/>
  <c r="I15" i="2"/>
  <c r="I111" i="2" s="1"/>
  <c r="G15" i="2"/>
  <c r="G110" i="2" s="1"/>
  <c r="I113" i="2" l="1"/>
</calcChain>
</file>

<file path=xl/sharedStrings.xml><?xml version="1.0" encoding="utf-8"?>
<sst xmlns="http://schemas.openxmlformats.org/spreadsheetml/2006/main" count="185" uniqueCount="87">
  <si>
    <t>Popis položky</t>
  </si>
  <si>
    <t>Počet</t>
  </si>
  <si>
    <t>MJ</t>
  </si>
  <si>
    <t>Materiál                       Jedn. cena</t>
  </si>
  <si>
    <t>Montáž                                  Jedn. cena</t>
  </si>
  <si>
    <t>Montáž                                  Celkem</t>
  </si>
  <si>
    <t>Materiál                             Celkem</t>
  </si>
  <si>
    <t>ks</t>
  </si>
  <si>
    <t>kpl</t>
  </si>
  <si>
    <t>m</t>
  </si>
  <si>
    <t>hod</t>
  </si>
  <si>
    <t>Montáž</t>
  </si>
  <si>
    <t>Přepěťová ochrana napájení 230V zdrojů</t>
  </si>
  <si>
    <t>Montáž - elektroinstalační trubka</t>
  </si>
  <si>
    <t>Montáž instal.příslušenství trubek</t>
  </si>
  <si>
    <t>Ostatní instalační materiál (pásky, vruty, hmoždinky, konektory,..)</t>
  </si>
  <si>
    <t>Instalace akumulátoru</t>
  </si>
  <si>
    <t>Instalace kabelu</t>
  </si>
  <si>
    <t xml:space="preserve">Instalační krabičky pro rozbočování trubek </t>
  </si>
  <si>
    <t xml:space="preserve">Montáž </t>
  </si>
  <si>
    <t>Kabelové příchytky pro ohniodolné uložení kabelů EPS na stěnu a strop, funkční při požáru, včetně montážního příslušenství a spojovacího materiálu (šrouby, hmoždiny, vruty). Včetně doložení osvědčení požární odolnosti.</t>
  </si>
  <si>
    <t>Instalace kabelových příchytek, kompletní sestava, funkční při požáru</t>
  </si>
  <si>
    <t>Instalace požárního detektoru včetně instalační krabičky, kompletní sestava</t>
  </si>
  <si>
    <t>Instalace krytu, funkční při požáru</t>
  </si>
  <si>
    <t>Instalace kotvení, funkční při požáru</t>
  </si>
  <si>
    <t>Oživení</t>
  </si>
  <si>
    <t>Programování a nastavení</t>
  </si>
  <si>
    <t>Drobný instalační materiál pro instalaci systému EPS (konektory, svorky, redukce apod. pro napojení prvků EPS a související techniky, dále instalační krabičky, spojky, pásky, šroubky, a ostatní instalační příslušenství pro instalaci prvků EPS a kabelových tras)</t>
  </si>
  <si>
    <t>Instalace drobného instalačního materiálu</t>
  </si>
  <si>
    <t>Instalační příslušenství kabelových žlabů pro ukotvení do nosné konstrukce,
Včetně doložení osvědčení požární odolnosti dle požadavků PBŘ.</t>
  </si>
  <si>
    <t>Kabel EPS 2x2x0,8, stíněný, bez požární odolnosti.</t>
  </si>
  <si>
    <t>Instalace ohniodolného kabelu,  funkční při požáru</t>
  </si>
  <si>
    <t>Montáž instalačního a kotevního příslušenství,  funkční při požáru</t>
  </si>
  <si>
    <t>Trubka elektroinstalační pevná/ohebná 320N, vnější průměr 16-32mm</t>
  </si>
  <si>
    <t>Instalační příslušenství trubek (příchytky, spojky …)</t>
  </si>
  <si>
    <t>Příslušenství pro zapojení a instalaci přepěťových ochran (svorky, uzemňovací můstky, příchytky, …)</t>
  </si>
  <si>
    <t>Instalace nosné konstrukce pro uchycení žlabu, kompletní sestava včetně příslušenství, funkční při požáru</t>
  </si>
  <si>
    <t>Hlavní páteřní nosné trasy a příslušenství pro ohniodolné uložení kabelů, kabelový žlab rozměru minimálně 50x50mm, funkční při požáru, žárově zinkovaný, včetně montážního a nosného příslušenství (spojky, držáky, nosníky, podpěry),  spojovacího materiálu (šrouby, hmoždiny, vruty) a kabelových příchytek. Včetně doložení osvědčení požární odolnosti dle požadavků PBŘ.</t>
  </si>
  <si>
    <t xml:space="preserve">Jištění </t>
  </si>
  <si>
    <t>Přepěťová ochrana pro linku EPS</t>
  </si>
  <si>
    <t>Přepěťová ochrana napájení 24VDC</t>
  </si>
  <si>
    <t>DOKUMENTACE PRO PROVÁDĚNÍ STAVBY DPS</t>
  </si>
  <si>
    <t>Kód</t>
  </si>
  <si>
    <t>Kabel ohniodolný 3x1,5 funkční při požáru, silový napájecí kabel.
Včetně doložení osvědčení požární odolnosti dle požadavků PBŘ.</t>
  </si>
  <si>
    <t>Instalace kabelového žebříku v kompletní sestavě včetně příslušenství, včetně tvarování pro změnu směry trasy, kompletní sestava včetně příslušenství</t>
  </si>
  <si>
    <t>Kabelový žebřík do kabelové stoupačky rozměru šířka 100mm, P-45 funkční při požáru včetně doložení osvědčení požární odolnosti dle požadavků PBŘ, včetně montážního a nosného příslušenství (spojky, držáky, nosníky, podpěry),  spojovacího materiálu (šrouby, hmoždiny, vruty) a kabelových příchytek, kompletní funkční sestava</t>
  </si>
  <si>
    <t xml:space="preserve">Funkční a koordinační zkouška EPS v celém objektu (kontrola vyhlášení poplachu EPS včetně navazujícího ovládání všech PBZ z EPS v souladu s PBŘ) </t>
  </si>
  <si>
    <t>Kabel ohniodolný 2x2,5 funkční při požáru, silový napájecí kabel.
Včetně doložení osvědčení požární odolnosti dle požadavků PBŘ.</t>
  </si>
  <si>
    <t>Demontáže stávajících prvků</t>
  </si>
  <si>
    <t>Hodinová zúčtovací sazba stavební dělník</t>
  </si>
  <si>
    <t>Položka obsahuje stavební přípomoci spojené s demontáží stávajících prvků.</t>
  </si>
  <si>
    <t>Hodinová zúčtovací sazba montér konstrukcí specialista</t>
  </si>
  <si>
    <t>Položka obsahuje práce spojené s demontáží stávajících nosných konstrukcí kabelových tras.</t>
  </si>
  <si>
    <t>Hodinová zúčtovací sazba montér slaboproudých zařízení odborný</t>
  </si>
  <si>
    <t>Položka obsahuje práce spojené s odpojením a demontáží stávajících prvků technologie slaboproud</t>
  </si>
  <si>
    <t>Hodinová zúčtovací sazba elektrikář odborný</t>
  </si>
  <si>
    <t>Položka obsahuje práce spojené s odpojením napájení rozvodu nn, pro demontovaná zařízení.</t>
  </si>
  <si>
    <t>Vybourání otvorů</t>
  </si>
  <si>
    <t>Vybourání otvorů pro elektroinstalace ve zdivu cihelném plochy do 0,25 m2, tloušťky do 45 cm</t>
  </si>
  <si>
    <t>Vybourání otvorů pro elektroinstalace ve zdivu betonovém plochy do 0,25 m2, tloušťky do 30 cm</t>
  </si>
  <si>
    <t>Požární ucpávky</t>
  </si>
  <si>
    <t>Požární ucpávka, materiál na provedení požární ucpávky pro těsnění prostupu 1 kabelu</t>
  </si>
  <si>
    <t>Montáž požární ucpávka, požárně těsnící materiál do prostupu</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</si>
  <si>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</si>
  <si>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</si>
  <si>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Odvětrání CHÚC - výměna stávající techniky</t>
  </si>
  <si>
    <t>Odvětrání CHÚC</t>
  </si>
  <si>
    <t>Instalace sestavy ústředny Odvětrání CHÚC, komplet</t>
  </si>
  <si>
    <t>Akumulátor 12Ah</t>
  </si>
  <si>
    <t>Přídavný kryt pro ústřednu požárního odvětrání, funkční při požáru 30 minut, P30, EI30 a EW30. Box určený pro instalaci požární ústředny EPS. Provedení interiérové.
Včetně doložení osvědčení požární odolnosti dle požadavků PBŘ.</t>
  </si>
  <si>
    <t>Kotvení krytu ústředny, funkční při požáru 30 minut. Systém kotev, kotevních konzol a šroubení pro kotvení do pevné nosné konstrukce vyhovující požadavkům na funkčnost při požáru.
Včetně doložení osvědčení požární odolnosti dle požadavků PBŘ.</t>
  </si>
  <si>
    <t>Tlačítkový hlásič požáru, tlačítko pro spouštění a resetování požárního poplachu v systémech požárního odvětrání. Signalizace LED indikací jednotlivých stavů systému vč. „OK”, „PORUCHA” a „POPLACH”., integrovaná tlačítka větrání, kompletní sestava včetně instalační krabičky, barva červená, provedení interiérové, pro instalaci na zeď.</t>
  </si>
  <si>
    <t>Centrální středové schodiště</t>
  </si>
  <si>
    <t>Instalace pohonu okna, kompletní sestava</t>
  </si>
  <si>
    <t>Pohon otevírání okna odvětrávání CHÚC, ozubnicový pohon, s integrovaným motorem a synchronizovanou elektronikou řízenou mikroprocesorem, síla 800N, IP65, délka 500mm, vhodný pro povrchovou montáž na křídlo nebo rám okna otvíravé dovnitř.</t>
  </si>
  <si>
    <t>Instalace sestavy konzoly</t>
  </si>
  <si>
    <t>SK konzola, komplet sestava</t>
  </si>
  <si>
    <t>UK konzola, komplet sestava</t>
  </si>
  <si>
    <t>Instalace sestavy zámku okna</t>
  </si>
  <si>
    <t>Zámek okna nahrazující kliku, elektrický, samozamykací, kombinace s pohonem okna.</t>
  </si>
  <si>
    <t>Kabelové trasy</t>
  </si>
  <si>
    <t xml:space="preserve">Ústředna, kompaktní ústředna požárního odvětrání, dvoukanálová pro možnost ovládání dvou CHÚC, připojení ovládacích tlačítek odvětrání, ovládací vstup z EPS, včetně zálohovaného napájecího zdroje pro AKu 2x12Ah, výstupní napětí 24VDC,  napájecí výstup pro pohony oken, v nástěnném boxu, včetně příslušenství nutného pro úplné sestavení a funkčnost prvku. Provedení interiérové pro instalaci na zeď. Schváleno VdS podle EN 12101-10 a certifikováno podle ISO 21927-9 a splňuje požadavky DIN 18232-9. Podrobnosti viz. technická zpráva a blokové schéma Odvětrávání CHÚC. </t>
  </si>
  <si>
    <t>Levé schodiště</t>
  </si>
  <si>
    <t>Pravé schodiště</t>
  </si>
  <si>
    <t xml:space="preserve">Akce:  Stavební úpravy a modernizace IVUC Astorka, Novobranská 691/3, Brno
</t>
  </si>
  <si>
    <t xml:space="preserve">Věc:  VÝKAZ VÝMĚR </t>
  </si>
  <si>
    <t xml:space="preserve">             Rozšíření výukových ploch - společné prostory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</si>
</sst>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30">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b/>
      <sz val="9"/>
      <color indexed="9"/>
      <name val="Arial CE"/>
      <charset val="238"/>
    </font>
    <font>
      <sz val="16"/>
      <name val="Arial CE"/>
      <charset val="238"/>
    </font>
    <font>
      <b/>
      <sz val="11"/>
      <name val="Arial CE"/>
      <charset val="238"/>
    </font>
    <font>
      <sz val="11"/>
      <name val="Arial CE"/>
      <charset val="238"/>
    </font>
    <font>
      <b/>
      <sz val="9"/>
      <name val="Arial CE"/>
      <charset val="238"/>
    </font>
    <font>
      <b/>
      <sz val="14"/>
      <name val="Arial CE"/>
      <family val="2"/>
      <charset val="238"/>
    </font>
    <font>
      <sz val="12"/>
      <name val="Arial CE"/>
      <charset val="238"/>
    </font>
    <font>
      <b/>
      <i/>
      <sz val="9"/>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5">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5">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2" fillId="0" borderId="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70">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0" fontId="0" fillId="0" borderId="0" xfId="0" applyBorder="1"/>
    <xf numFmtId="164" fontId="7" fillId="0" borderId="0" xfId="0" applyNumberFormat="1" applyFont="1" applyBorder="1" applyAlignment="1">
      <alignment vertical="top"/>
    </xf>
    <xf numFmtId="0" fontId="6" fillId="0" borderId="2" xfId="0" applyFont="1" applyBorder="1" applyAlignment="1">
      <alignment vertical="top" wrapText="1"/>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9" fillId="0" borderId="0" xfId="0" applyFont="1" applyFill="1" applyAlignment="1">
      <alignment vertical="top" wrapText="1"/>
    </xf>
    <xf numFmtId="0" fontId="0" fillId="0" borderId="0" xfId="0" applyFont="1" applyAlignment="1"/>
    <xf numFmtId="0" fontId="0" fillId="0" borderId="0" xfId="0" applyFont="1"/>
    <xf numFmtId="0" fontId="0" fillId="0" borderId="0" xfId="0" applyFont="1" applyAlignment="1">
      <alignment vertical="center"/>
    </xf>
    <xf numFmtId="164" fontId="7" fillId="0" borderId="0" xfId="0" applyNumberFormat="1" applyFont="1" applyFill="1" applyBorder="1" applyAlignment="1">
      <alignment vertical="top"/>
    </xf>
    <xf numFmtId="164" fontId="6" fillId="0" borderId="2" xfId="0" applyNumberFormat="1" applyFont="1" applyFill="1" applyBorder="1" applyAlignment="1">
      <alignment vertical="top"/>
    </xf>
    <xf numFmtId="0" fontId="0" fillId="0" borderId="0" xfId="0" applyFill="1"/>
    <xf numFmtId="0" fontId="21" fillId="0" borderId="0" xfId="0" applyFont="1"/>
    <xf numFmtId="164" fontId="21" fillId="0" borderId="0" xfId="0" applyNumberFormat="1" applyFont="1"/>
    <xf numFmtId="0" fontId="4" fillId="0" borderId="1" xfId="0" applyFont="1" applyFill="1" applyBorder="1" applyAlignment="1">
      <alignment horizontal="center" wrapText="1"/>
    </xf>
    <xf numFmtId="0" fontId="0" fillId="0" borderId="0" xfId="0" applyFont="1" applyBorder="1"/>
    <xf numFmtId="0" fontId="23" fillId="0" borderId="0" xfId="0" applyFont="1" applyAlignment="1">
      <alignment horizontal="center"/>
    </xf>
    <xf numFmtId="0" fontId="23" fillId="0" borderId="0" xfId="0" applyFont="1" applyFill="1" applyAlignment="1">
      <alignment horizontal="center"/>
    </xf>
    <xf numFmtId="0" fontId="23" fillId="0" borderId="0" xfId="0" applyFont="1" applyAlignment="1">
      <alignment horizontal="right"/>
    </xf>
    <xf numFmtId="0" fontId="0" fillId="3" borderId="0" xfId="0" applyFill="1"/>
    <xf numFmtId="164" fontId="24" fillId="0" borderId="0" xfId="0" applyNumberFormat="1" applyFont="1" applyFill="1"/>
    <xf numFmtId="164" fontId="24" fillId="0" borderId="0" xfId="0" applyNumberFormat="1" applyFont="1"/>
    <xf numFmtId="164" fontId="21" fillId="4" borderId="4" xfId="0" applyNumberFormat="1" applyFont="1" applyFill="1" applyBorder="1"/>
    <xf numFmtId="0" fontId="0" fillId="0" borderId="0" xfId="0"/>
    <xf numFmtId="0" fontId="5" fillId="0" borderId="0" xfId="0" applyFont="1"/>
    <xf numFmtId="0" fontId="6" fillId="0" borderId="2" xfId="0" applyFont="1" applyFill="1" applyBorder="1" applyAlignment="1">
      <alignment vertical="top"/>
    </xf>
    <xf numFmtId="0" fontId="8" fillId="0" borderId="0" xfId="0" applyFont="1" applyFill="1" applyAlignment="1">
      <alignment horizontal="left"/>
    </xf>
    <xf numFmtId="0" fontId="0" fillId="0" borderId="0" xfId="0" applyFill="1"/>
    <xf numFmtId="0" fontId="5" fillId="0" borderId="0" xfId="0" applyFont="1" applyFill="1"/>
    <xf numFmtId="0" fontId="9" fillId="0" borderId="0" xfId="0" applyFont="1"/>
    <xf numFmtId="0" fontId="9" fillId="0" borderId="0" xfId="0" applyFont="1" applyAlignment="1">
      <alignment horizontal="center"/>
    </xf>
    <xf numFmtId="0" fontId="9" fillId="2" borderId="0" xfId="0" applyFont="1" applyFill="1"/>
    <xf numFmtId="0" fontId="9" fillId="0" borderId="1" xfId="0" applyFont="1" applyBorder="1"/>
    <xf numFmtId="0" fontId="26" fillId="0" borderId="2" xfId="0" applyFont="1" applyBorder="1" applyAlignment="1">
      <alignment vertical="top"/>
    </xf>
    <xf numFmtId="0" fontId="19" fillId="0" borderId="2" xfId="88" applyFont="1" applyFill="1" applyBorder="1" applyAlignment="1">
      <alignment vertical="top" wrapText="1"/>
    </xf>
    <xf numFmtId="0" fontId="0" fillId="0" borderId="2" xfId="0" applyFill="1" applyBorder="1" applyAlignment="1">
      <alignment vertical="top"/>
    </xf>
    <xf numFmtId="164" fontId="2" fillId="0" borderId="2" xfId="0" applyNumberFormat="1" applyFont="1" applyFill="1" applyBorder="1" applyAlignment="1" applyProtection="1">
      <alignment vertical="top"/>
      <protection locked="0"/>
    </xf>
    <xf numFmtId="0" fontId="29" fillId="0" borderId="2" xfId="0" applyFont="1" applyFill="1" applyBorder="1" applyAlignment="1">
      <alignment vertical="top" wrapText="1"/>
    </xf>
    <xf numFmtId="0" fontId="9" fillId="0" borderId="2" xfId="0" applyFont="1" applyFill="1" applyBorder="1" applyAlignment="1">
      <alignment vertical="top"/>
    </xf>
    <xf numFmtId="49" fontId="0" fillId="0" borderId="2" xfId="0" applyNumberFormat="1" applyFill="1" applyBorder="1" applyAlignment="1" applyProtection="1">
      <alignment vertical="top" wrapText="1"/>
      <protection locked="0"/>
    </xf>
    <xf numFmtId="0" fontId="10" fillId="0" borderId="2" xfId="0" applyFont="1" applyFill="1" applyBorder="1" applyAlignment="1">
      <alignment vertical="top" wrapText="1"/>
    </xf>
    <xf numFmtId="0" fontId="19" fillId="0" borderId="2" xfId="104" applyFont="1" applyFill="1" applyBorder="1" applyAlignment="1">
      <alignment vertical="top" wrapText="1"/>
    </xf>
    <xf numFmtId="0" fontId="0" fillId="0" borderId="2" xfId="0" applyFont="1" applyFill="1" applyBorder="1" applyAlignment="1">
      <alignment vertical="top"/>
    </xf>
    <xf numFmtId="0" fontId="10" fillId="0" borderId="0" xfId="0" applyFont="1" applyFill="1" applyAlignment="1">
      <alignment vertical="top" wrapText="1"/>
    </xf>
    <xf numFmtId="164" fontId="0" fillId="0" borderId="2" xfId="0" applyNumberFormat="1" applyFont="1" applyFill="1" applyBorder="1" applyAlignment="1" applyProtection="1">
      <alignment vertical="top"/>
      <protection locked="0"/>
    </xf>
    <xf numFmtId="0" fontId="0" fillId="0" borderId="0" xfId="0" applyFont="1" applyFill="1"/>
    <xf numFmtId="0" fontId="20" fillId="0" borderId="2" xfId="104" applyFont="1" applyFill="1" applyBorder="1" applyAlignment="1">
      <alignment vertical="top" wrapText="1"/>
    </xf>
    <xf numFmtId="0" fontId="9" fillId="0" borderId="2" xfId="0" applyFont="1" applyFill="1" applyBorder="1" applyAlignment="1">
      <alignment vertical="top" wrapText="1"/>
    </xf>
    <xf numFmtId="0" fontId="20" fillId="0" borderId="2" xfId="0" applyFont="1" applyFill="1" applyBorder="1" applyAlignment="1">
      <alignment vertical="top" wrapText="1"/>
    </xf>
    <xf numFmtId="164" fontId="7" fillId="0" borderId="0" xfId="0" applyNumberFormat="1" applyFont="1" applyFill="1" applyAlignment="1">
      <alignment vertical="top"/>
    </xf>
    <xf numFmtId="164" fontId="22" fillId="0" borderId="0" xfId="0" applyNumberFormat="1" applyFont="1" applyFill="1" applyBorder="1" applyAlignment="1">
      <alignment vertical="top"/>
    </xf>
    <xf numFmtId="0" fontId="9" fillId="0" borderId="0" xfId="0" applyFont="1" applyFill="1"/>
    <xf numFmtId="0" fontId="26" fillId="0" borderId="0" xfId="0" applyFont="1" applyFill="1" applyAlignment="1">
      <alignment vertical="top" wrapText="1"/>
    </xf>
    <xf numFmtId="0" fontId="25" fillId="0" borderId="0" xfId="0" applyFont="1" applyAlignment="1">
      <alignment horizontal="right"/>
    </xf>
    <xf numFmtId="0" fontId="27" fillId="0" borderId="0" xfId="0" applyFont="1" applyFill="1" applyAlignment="1">
      <alignment horizontal="left" vertical="center"/>
    </xf>
    <xf numFmtId="0" fontId="27" fillId="0" borderId="0" xfId="0" applyFont="1" applyFill="1" applyAlignment="1">
      <alignment horizontal="left" vertical="top" wrapText="1"/>
    </xf>
    <xf numFmtId="0" fontId="27" fillId="0" borderId="0" xfId="0" applyFont="1" applyFill="1" applyAlignment="1">
      <alignment horizontal="left" vertical="top"/>
    </xf>
    <xf numFmtId="0" fontId="25" fillId="4" borderId="3" xfId="0" applyFont="1" applyFill="1" applyBorder="1" applyAlignment="1">
      <alignment horizontal="right"/>
    </xf>
    <xf numFmtId="0" fontId="25"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center" wrapText="1"/>
    </xf>
    <xf numFmtId="0" fontId="0" fillId="0" borderId="0" xfId="0" applyAlignment="1">
      <alignment horizontal="left" wrapText="1"/>
    </xf>
  </cellXfs>
  <cellStyles count="105">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2" xr:uid="{00000000-0005-0000-0000-00000F000000}"/>
    <cellStyle name="normální 11" xfId="16" xr:uid="{00000000-0005-0000-0000-000010000000}"/>
    <cellStyle name="normální 11 2" xfId="93"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4" xr:uid="{00000000-0005-0000-0000-00001C000000}"/>
    <cellStyle name="normální 21" xfId="27" xr:uid="{00000000-0005-0000-0000-00001D000000}"/>
    <cellStyle name="normální 21 2" xfId="95" xr:uid="{00000000-0005-0000-0000-00001E000000}"/>
    <cellStyle name="normální 22" xfId="28" xr:uid="{00000000-0005-0000-0000-00001F000000}"/>
    <cellStyle name="normální 22 2" xfId="96" xr:uid="{00000000-0005-0000-0000-000020000000}"/>
    <cellStyle name="normální 23" xfId="29" xr:uid="{00000000-0005-0000-0000-000021000000}"/>
    <cellStyle name="normální 23 2" xfId="97"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8" xr:uid="{00000000-0005-0000-0000-000027000000}"/>
    <cellStyle name="normální 28" xfId="34" xr:uid="{00000000-0005-0000-0000-000028000000}"/>
    <cellStyle name="normální 28 2" xfId="99" xr:uid="{00000000-0005-0000-0000-000029000000}"/>
    <cellStyle name="normální 29" xfId="35" xr:uid="{00000000-0005-0000-0000-00002A000000}"/>
    <cellStyle name="normální 29 2" xfId="100"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1" xr:uid="{00000000-0005-0000-0000-000043000000}"/>
    <cellStyle name="normální 31" xfId="59" xr:uid="{00000000-0005-0000-0000-000044000000}"/>
    <cellStyle name="normální 31 2" xfId="102" xr:uid="{00000000-0005-0000-0000-000045000000}"/>
    <cellStyle name="normální 32" xfId="60" xr:uid="{00000000-0005-0000-0000-000046000000}"/>
    <cellStyle name="normální 32 2" xfId="103"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4"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normální_F13 EPS" xfId="88" xr:uid="{00000000-0005-0000-0000-000066000000}"/>
    <cellStyle name="Standaard_Blad1_3" xfId="89" xr:uid="{00000000-0005-0000-0000-000067000000}"/>
    <cellStyle name="Styl 1" xfId="90" xr:uid="{00000000-0005-0000-0000-000068000000}"/>
    <cellStyle name="základní" xfId="91"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3"/>
  <sheetViews>
    <sheetView tabSelected="1" view="pageBreakPreview" topLeftCell="B99" zoomScaleNormal="100" zoomScaleSheetLayoutView="100" workbookViewId="0">
      <selection activeCell="G110" sqref="G110"/>
    </sheetView>
  </sheetViews>
  <sheetFormatPr defaultRowHeight="12.75"/>
  <cols>
    <col min="1" max="1" width="6.28515625" style="8" hidden="1" customWidth="1"/>
    <col min="2" max="2" width="7.140625" style="37" customWidth="1"/>
    <col min="3" max="3" width="55.7109375" customWidth="1"/>
    <col min="4" max="4" width="6.7109375" style="31" customWidth="1"/>
    <col min="5" max="5" width="5.7109375" customWidth="1"/>
    <col min="6" max="6" width="14.7109375" customWidth="1"/>
    <col min="7" max="7" width="18.7109375" style="19" customWidth="1"/>
    <col min="8" max="8" width="14.7109375" customWidth="1"/>
    <col min="9" max="9" width="19.140625" customWidth="1"/>
    <col min="10" max="10" width="5.5703125" customWidth="1"/>
  </cols>
  <sheetData>
    <row r="1" spans="1:9" s="16" customFormat="1" ht="43.9" customHeight="1">
      <c r="A1" s="31"/>
      <c r="B1" s="37"/>
      <c r="C1" s="62" t="s">
        <v>85</v>
      </c>
      <c r="D1" s="34"/>
      <c r="E1" s="35"/>
      <c r="F1" s="36"/>
      <c r="G1" s="35"/>
      <c r="H1" s="32"/>
      <c r="I1" s="31"/>
    </row>
    <row r="2" spans="1:9" s="16" customFormat="1" ht="22.9" customHeight="1">
      <c r="A2" s="31"/>
      <c r="B2" s="37"/>
      <c r="C2" s="63" t="s">
        <v>84</v>
      </c>
      <c r="D2" s="63"/>
      <c r="E2" s="63"/>
      <c r="F2" s="63"/>
      <c r="G2" s="63"/>
      <c r="H2" s="63"/>
      <c r="I2" s="63"/>
    </row>
    <row r="3" spans="1:9" s="16" customFormat="1" ht="22.9" customHeight="1">
      <c r="A3" s="31"/>
      <c r="B3" s="37"/>
      <c r="C3" s="64" t="s">
        <v>86</v>
      </c>
      <c r="D3" s="64"/>
      <c r="E3" s="64"/>
      <c r="F3" s="64"/>
      <c r="G3" s="64"/>
      <c r="H3" s="64"/>
      <c r="I3" s="64"/>
    </row>
    <row r="4" spans="1:9" s="15" customFormat="1" ht="18" customHeight="1">
      <c r="A4" s="68" t="s">
        <v>41</v>
      </c>
      <c r="B4" s="68"/>
      <c r="C4" s="68"/>
      <c r="D4" s="68"/>
      <c r="E4" s="68"/>
      <c r="F4" s="68"/>
      <c r="G4" s="68"/>
      <c r="H4" s="68"/>
      <c r="I4" s="68"/>
    </row>
    <row r="5" spans="1:9" s="15" customFormat="1" ht="20.25">
      <c r="A5" s="23"/>
      <c r="B5" s="38"/>
      <c r="C5" s="26"/>
      <c r="D5" s="24"/>
      <c r="E5" s="24"/>
      <c r="F5" s="24"/>
      <c r="G5" s="25"/>
      <c r="H5" s="24"/>
      <c r="I5" s="24"/>
    </row>
    <row r="6" spans="1:9" ht="105.75" customHeight="1">
      <c r="A6"/>
      <c r="B6" s="67" t="s">
        <v>63</v>
      </c>
      <c r="C6" s="67"/>
      <c r="D6" s="67"/>
      <c r="E6" s="67"/>
      <c r="F6" s="67"/>
      <c r="G6" s="67"/>
      <c r="H6" s="67"/>
      <c r="I6" s="67"/>
    </row>
    <row r="7" spans="1:9" s="15" customFormat="1" ht="27" customHeight="1">
      <c r="A7" s="14"/>
      <c r="B7" s="69" t="s">
        <v>64</v>
      </c>
      <c r="C7" s="69"/>
      <c r="D7" s="69"/>
      <c r="E7" s="69"/>
      <c r="F7" s="69"/>
      <c r="G7" s="69"/>
      <c r="H7" s="69"/>
      <c r="I7" s="69"/>
    </row>
    <row r="9" spans="1:9" ht="15.75">
      <c r="B9" s="39"/>
      <c r="C9" s="3" t="s">
        <v>65</v>
      </c>
      <c r="D9" s="2"/>
      <c r="E9" s="2"/>
      <c r="F9" s="2"/>
      <c r="G9" s="27"/>
      <c r="H9" s="2"/>
      <c r="I9" s="2"/>
    </row>
    <row r="10" spans="1:9" ht="24">
      <c r="B10" s="40" t="s">
        <v>42</v>
      </c>
      <c r="C10" s="1" t="s">
        <v>0</v>
      </c>
      <c r="D10" s="4" t="s">
        <v>1</v>
      </c>
      <c r="E10" s="4" t="s">
        <v>2</v>
      </c>
      <c r="F10" s="7" t="s">
        <v>3</v>
      </c>
      <c r="G10" s="22" t="s">
        <v>6</v>
      </c>
      <c r="H10" s="7" t="s">
        <v>4</v>
      </c>
      <c r="I10" s="7" t="s">
        <v>5</v>
      </c>
    </row>
    <row r="11" spans="1:9">
      <c r="A11" s="9"/>
      <c r="B11" s="41"/>
      <c r="C11" s="10"/>
      <c r="D11" s="5"/>
      <c r="E11" s="12"/>
      <c r="F11" s="11"/>
      <c r="G11" s="18"/>
      <c r="H11" s="11"/>
      <c r="I11" s="6"/>
    </row>
    <row r="12" spans="1:9" ht="15.75">
      <c r="A12" s="9"/>
      <c r="B12" s="39">
        <v>0</v>
      </c>
      <c r="C12" s="3" t="s">
        <v>66</v>
      </c>
      <c r="D12" s="2"/>
      <c r="E12" s="2"/>
      <c r="F12" s="2"/>
      <c r="G12" s="27"/>
      <c r="H12" s="2"/>
      <c r="I12" s="2"/>
    </row>
    <row r="13" spans="1:9" s="35" customFormat="1" ht="108">
      <c r="A13" s="17"/>
      <c r="B13" s="46">
        <v>1</v>
      </c>
      <c r="C13" s="42" t="s">
        <v>81</v>
      </c>
      <c r="D13" s="33">
        <v>1.26</v>
      </c>
      <c r="E13" s="43" t="s">
        <v>7</v>
      </c>
      <c r="F13" s="44"/>
      <c r="G13" s="18">
        <f t="shared" ref="G13:G22" si="0">D13*F13</f>
        <v>0</v>
      </c>
      <c r="H13" s="44"/>
      <c r="I13" s="18">
        <f t="shared" ref="I13:I22" si="1">D13*H13</f>
        <v>0</v>
      </c>
    </row>
    <row r="14" spans="1:9" s="35" customFormat="1">
      <c r="A14" s="17"/>
      <c r="B14" s="46">
        <v>2</v>
      </c>
      <c r="C14" s="48" t="s">
        <v>67</v>
      </c>
      <c r="D14" s="33">
        <v>1.26</v>
      </c>
      <c r="E14" s="43" t="s">
        <v>7</v>
      </c>
      <c r="F14" s="44"/>
      <c r="G14" s="18">
        <f t="shared" si="0"/>
        <v>0</v>
      </c>
      <c r="H14" s="44"/>
      <c r="I14" s="18">
        <f t="shared" si="1"/>
        <v>0</v>
      </c>
    </row>
    <row r="15" spans="1:9" s="35" customFormat="1">
      <c r="A15" s="17"/>
      <c r="B15" s="46">
        <v>3</v>
      </c>
      <c r="C15" s="42" t="s">
        <v>68</v>
      </c>
      <c r="D15" s="33">
        <v>2.52</v>
      </c>
      <c r="E15" s="43" t="s">
        <v>7</v>
      </c>
      <c r="F15" s="44"/>
      <c r="G15" s="18">
        <f t="shared" si="0"/>
        <v>0</v>
      </c>
      <c r="H15" s="44"/>
      <c r="I15" s="18">
        <f t="shared" si="1"/>
        <v>0</v>
      </c>
    </row>
    <row r="16" spans="1:9" s="35" customFormat="1">
      <c r="A16" s="17"/>
      <c r="B16" s="46">
        <v>4</v>
      </c>
      <c r="C16" s="48" t="s">
        <v>16</v>
      </c>
      <c r="D16" s="33">
        <v>2.52</v>
      </c>
      <c r="E16" s="43" t="s">
        <v>7</v>
      </c>
      <c r="F16" s="44"/>
      <c r="G16" s="18">
        <f t="shared" si="0"/>
        <v>0</v>
      </c>
      <c r="H16" s="44"/>
      <c r="I16" s="18">
        <f t="shared" si="1"/>
        <v>0</v>
      </c>
    </row>
    <row r="17" spans="1:9" s="35" customFormat="1" ht="48">
      <c r="A17" s="17"/>
      <c r="B17" s="46">
        <v>5</v>
      </c>
      <c r="C17" s="42" t="s">
        <v>69</v>
      </c>
      <c r="D17" s="33">
        <v>1.26</v>
      </c>
      <c r="E17" s="43" t="s">
        <v>7</v>
      </c>
      <c r="F17" s="44"/>
      <c r="G17" s="18">
        <f t="shared" si="0"/>
        <v>0</v>
      </c>
      <c r="H17" s="44"/>
      <c r="I17" s="18">
        <f t="shared" si="1"/>
        <v>0</v>
      </c>
    </row>
    <row r="18" spans="1:9" s="35" customFormat="1">
      <c r="A18" s="17"/>
      <c r="B18" s="46">
        <v>6</v>
      </c>
      <c r="C18" s="48" t="s">
        <v>23</v>
      </c>
      <c r="D18" s="33">
        <v>1.26</v>
      </c>
      <c r="E18" s="43" t="s">
        <v>7</v>
      </c>
      <c r="F18" s="44"/>
      <c r="G18" s="18">
        <f t="shared" si="0"/>
        <v>0</v>
      </c>
      <c r="H18" s="44"/>
      <c r="I18" s="18">
        <f t="shared" si="1"/>
        <v>0</v>
      </c>
    </row>
    <row r="19" spans="1:9" s="35" customFormat="1" ht="48" customHeight="1">
      <c r="A19" s="17"/>
      <c r="B19" s="46">
        <v>7</v>
      </c>
      <c r="C19" s="42" t="s">
        <v>70</v>
      </c>
      <c r="D19" s="33">
        <v>1.26</v>
      </c>
      <c r="E19" s="43" t="s">
        <v>8</v>
      </c>
      <c r="F19" s="44"/>
      <c r="G19" s="18">
        <f t="shared" si="0"/>
        <v>0</v>
      </c>
      <c r="H19" s="44"/>
      <c r="I19" s="18">
        <f t="shared" si="1"/>
        <v>0</v>
      </c>
    </row>
    <row r="20" spans="1:9" s="35" customFormat="1">
      <c r="A20" s="17"/>
      <c r="B20" s="46">
        <v>8</v>
      </c>
      <c r="C20" s="48" t="s">
        <v>24</v>
      </c>
      <c r="D20" s="33">
        <v>1.26</v>
      </c>
      <c r="E20" s="43" t="s">
        <v>10</v>
      </c>
      <c r="F20" s="44"/>
      <c r="G20" s="18">
        <f t="shared" si="0"/>
        <v>0</v>
      </c>
      <c r="H20" s="44"/>
      <c r="I20" s="18">
        <f t="shared" si="1"/>
        <v>0</v>
      </c>
    </row>
    <row r="21" spans="1:9" s="35" customFormat="1" ht="60" customHeight="1">
      <c r="A21" s="17"/>
      <c r="B21" s="46">
        <v>9</v>
      </c>
      <c r="C21" s="42" t="s">
        <v>71</v>
      </c>
      <c r="D21" s="33">
        <v>11.34</v>
      </c>
      <c r="E21" s="43" t="s">
        <v>7</v>
      </c>
      <c r="F21" s="44"/>
      <c r="G21" s="18">
        <f t="shared" si="0"/>
        <v>0</v>
      </c>
      <c r="H21" s="44"/>
      <c r="I21" s="18">
        <f t="shared" si="1"/>
        <v>0</v>
      </c>
    </row>
    <row r="22" spans="1:9" s="35" customFormat="1" ht="24">
      <c r="A22" s="17"/>
      <c r="B22" s="46">
        <v>10</v>
      </c>
      <c r="C22" s="48" t="s">
        <v>22</v>
      </c>
      <c r="D22" s="33">
        <v>11.34</v>
      </c>
      <c r="E22" s="43" t="s">
        <v>7</v>
      </c>
      <c r="F22" s="44"/>
      <c r="G22" s="18">
        <f t="shared" si="0"/>
        <v>0</v>
      </c>
      <c r="H22" s="44"/>
      <c r="I22" s="18">
        <f t="shared" si="1"/>
        <v>0</v>
      </c>
    </row>
    <row r="23" spans="1:9" s="35" customFormat="1">
      <c r="A23" s="17"/>
      <c r="B23" s="46">
        <v>11</v>
      </c>
      <c r="C23" s="42"/>
      <c r="D23" s="33"/>
      <c r="E23" s="43"/>
      <c r="F23" s="44"/>
      <c r="G23" s="18"/>
      <c r="H23" s="44"/>
      <c r="I23" s="18"/>
    </row>
    <row r="24" spans="1:9" s="35" customFormat="1">
      <c r="A24" s="17"/>
      <c r="B24" s="46">
        <v>12</v>
      </c>
      <c r="C24" s="45" t="s">
        <v>72</v>
      </c>
      <c r="D24" s="33"/>
      <c r="E24" s="43"/>
      <c r="F24" s="44"/>
      <c r="G24" s="18"/>
      <c r="H24" s="44"/>
      <c r="I24" s="18"/>
    </row>
    <row r="25" spans="1:9" s="35" customFormat="1" ht="48">
      <c r="A25" s="17"/>
      <c r="B25" s="46">
        <v>13</v>
      </c>
      <c r="C25" s="42" t="s">
        <v>74</v>
      </c>
      <c r="D25" s="33">
        <v>1.26</v>
      </c>
      <c r="E25" s="43" t="s">
        <v>7</v>
      </c>
      <c r="F25" s="44"/>
      <c r="G25" s="18">
        <f t="shared" ref="G25:G32" si="2">D25*F25</f>
        <v>0</v>
      </c>
      <c r="H25" s="44"/>
      <c r="I25" s="18">
        <f t="shared" ref="I25:I32" si="3">D25*H25</f>
        <v>0</v>
      </c>
    </row>
    <row r="26" spans="1:9" s="35" customFormat="1">
      <c r="A26" s="17"/>
      <c r="B26" s="46">
        <v>14</v>
      </c>
      <c r="C26" s="48" t="s">
        <v>73</v>
      </c>
      <c r="D26" s="33">
        <v>1.26</v>
      </c>
      <c r="E26" s="43" t="s">
        <v>7</v>
      </c>
      <c r="F26" s="44"/>
      <c r="G26" s="18">
        <f t="shared" si="2"/>
        <v>0</v>
      </c>
      <c r="H26" s="44"/>
      <c r="I26" s="18">
        <f t="shared" si="3"/>
        <v>0</v>
      </c>
    </row>
    <row r="27" spans="1:9" s="35" customFormat="1">
      <c r="A27" s="17"/>
      <c r="B27" s="46">
        <v>15</v>
      </c>
      <c r="C27" s="42" t="s">
        <v>76</v>
      </c>
      <c r="D27" s="33">
        <v>1.26</v>
      </c>
      <c r="E27" s="43" t="s">
        <v>7</v>
      </c>
      <c r="F27" s="44"/>
      <c r="G27" s="18">
        <f t="shared" si="2"/>
        <v>0</v>
      </c>
      <c r="H27" s="44"/>
      <c r="I27" s="18">
        <f t="shared" si="3"/>
        <v>0</v>
      </c>
    </row>
    <row r="28" spans="1:9" s="35" customFormat="1">
      <c r="A28" s="17"/>
      <c r="B28" s="46">
        <v>16</v>
      </c>
      <c r="C28" s="48" t="s">
        <v>75</v>
      </c>
      <c r="D28" s="33">
        <v>1.26</v>
      </c>
      <c r="E28" s="43" t="s">
        <v>7</v>
      </c>
      <c r="F28" s="44"/>
      <c r="G28" s="18">
        <f t="shared" si="2"/>
        <v>0</v>
      </c>
      <c r="H28" s="44"/>
      <c r="I28" s="18">
        <f t="shared" si="3"/>
        <v>0</v>
      </c>
    </row>
    <row r="29" spans="1:9" s="35" customFormat="1">
      <c r="A29" s="17"/>
      <c r="B29" s="46">
        <v>17</v>
      </c>
      <c r="C29" s="42" t="s">
        <v>77</v>
      </c>
      <c r="D29" s="33">
        <v>1.26</v>
      </c>
      <c r="E29" s="43" t="s">
        <v>7</v>
      </c>
      <c r="F29" s="44"/>
      <c r="G29" s="18">
        <f t="shared" si="2"/>
        <v>0</v>
      </c>
      <c r="H29" s="44"/>
      <c r="I29" s="18">
        <f t="shared" si="3"/>
        <v>0</v>
      </c>
    </row>
    <row r="30" spans="1:9" s="35" customFormat="1">
      <c r="A30" s="17"/>
      <c r="B30" s="46">
        <v>18</v>
      </c>
      <c r="C30" s="48" t="s">
        <v>75</v>
      </c>
      <c r="D30" s="33">
        <v>1.26</v>
      </c>
      <c r="E30" s="43" t="s">
        <v>7</v>
      </c>
      <c r="F30" s="44"/>
      <c r="G30" s="18">
        <f t="shared" si="2"/>
        <v>0</v>
      </c>
      <c r="H30" s="44"/>
      <c r="I30" s="18">
        <f t="shared" si="3"/>
        <v>0</v>
      </c>
    </row>
    <row r="31" spans="1:9" s="35" customFormat="1" ht="24">
      <c r="A31" s="17"/>
      <c r="B31" s="46">
        <v>19</v>
      </c>
      <c r="C31" s="42" t="s">
        <v>79</v>
      </c>
      <c r="D31" s="33">
        <v>1.26</v>
      </c>
      <c r="E31" s="43" t="s">
        <v>7</v>
      </c>
      <c r="F31" s="44"/>
      <c r="G31" s="18">
        <f t="shared" si="2"/>
        <v>0</v>
      </c>
      <c r="H31" s="44"/>
      <c r="I31" s="18">
        <f t="shared" si="3"/>
        <v>0</v>
      </c>
    </row>
    <row r="32" spans="1:9" s="35" customFormat="1">
      <c r="A32" s="17"/>
      <c r="B32" s="46">
        <v>20</v>
      </c>
      <c r="C32" s="48" t="s">
        <v>78</v>
      </c>
      <c r="D32" s="33">
        <v>1.26</v>
      </c>
      <c r="E32" s="43" t="s">
        <v>7</v>
      </c>
      <c r="F32" s="44"/>
      <c r="G32" s="18">
        <f t="shared" si="2"/>
        <v>0</v>
      </c>
      <c r="H32" s="44"/>
      <c r="I32" s="18">
        <f t="shared" si="3"/>
        <v>0</v>
      </c>
    </row>
    <row r="33" spans="1:9" s="35" customFormat="1">
      <c r="A33" s="17"/>
      <c r="B33" s="46">
        <v>21</v>
      </c>
      <c r="C33" s="42"/>
      <c r="D33" s="33"/>
      <c r="E33" s="43"/>
      <c r="F33" s="44"/>
      <c r="G33" s="18"/>
      <c r="H33" s="44"/>
      <c r="I33" s="18"/>
    </row>
    <row r="34" spans="1:9" s="35" customFormat="1">
      <c r="A34" s="17"/>
      <c r="B34" s="46">
        <v>22</v>
      </c>
      <c r="C34" s="45" t="s">
        <v>82</v>
      </c>
      <c r="D34" s="33"/>
      <c r="E34" s="43"/>
      <c r="F34" s="44"/>
      <c r="G34" s="18"/>
      <c r="H34" s="44"/>
      <c r="I34" s="18"/>
    </row>
    <row r="35" spans="1:9" s="35" customFormat="1" ht="48">
      <c r="A35" s="17"/>
      <c r="B35" s="46">
        <v>23</v>
      </c>
      <c r="C35" s="42" t="s">
        <v>74</v>
      </c>
      <c r="D35" s="33">
        <v>1.26</v>
      </c>
      <c r="E35" s="43" t="s">
        <v>7</v>
      </c>
      <c r="F35" s="44"/>
      <c r="G35" s="18">
        <f t="shared" ref="G35:G42" si="4">D35*F35</f>
        <v>0</v>
      </c>
      <c r="H35" s="44"/>
      <c r="I35" s="18">
        <f t="shared" ref="I35:I42" si="5">D35*H35</f>
        <v>0</v>
      </c>
    </row>
    <row r="36" spans="1:9" s="35" customFormat="1">
      <c r="A36" s="17"/>
      <c r="B36" s="46">
        <v>24</v>
      </c>
      <c r="C36" s="48" t="s">
        <v>73</v>
      </c>
      <c r="D36" s="33">
        <v>1.26</v>
      </c>
      <c r="E36" s="43" t="s">
        <v>7</v>
      </c>
      <c r="F36" s="44"/>
      <c r="G36" s="18">
        <f t="shared" si="4"/>
        <v>0</v>
      </c>
      <c r="H36" s="44"/>
      <c r="I36" s="18">
        <f t="shared" si="5"/>
        <v>0</v>
      </c>
    </row>
    <row r="37" spans="1:9" s="35" customFormat="1">
      <c r="A37" s="17"/>
      <c r="B37" s="46">
        <v>25</v>
      </c>
      <c r="C37" s="42" t="s">
        <v>76</v>
      </c>
      <c r="D37" s="33">
        <v>1.26</v>
      </c>
      <c r="E37" s="43" t="s">
        <v>7</v>
      </c>
      <c r="F37" s="44"/>
      <c r="G37" s="18">
        <f t="shared" si="4"/>
        <v>0</v>
      </c>
      <c r="H37" s="44"/>
      <c r="I37" s="18">
        <f t="shared" si="5"/>
        <v>0</v>
      </c>
    </row>
    <row r="38" spans="1:9" s="35" customFormat="1">
      <c r="A38" s="17"/>
      <c r="B38" s="46">
        <v>26</v>
      </c>
      <c r="C38" s="48" t="s">
        <v>75</v>
      </c>
      <c r="D38" s="33">
        <v>1.26</v>
      </c>
      <c r="E38" s="43" t="s">
        <v>7</v>
      </c>
      <c r="F38" s="44"/>
      <c r="G38" s="18">
        <f t="shared" si="4"/>
        <v>0</v>
      </c>
      <c r="H38" s="44"/>
      <c r="I38" s="18">
        <f t="shared" si="5"/>
        <v>0</v>
      </c>
    </row>
    <row r="39" spans="1:9" s="35" customFormat="1">
      <c r="A39" s="17"/>
      <c r="B39" s="46">
        <v>27</v>
      </c>
      <c r="C39" s="42" t="s">
        <v>77</v>
      </c>
      <c r="D39" s="33">
        <v>1.26</v>
      </c>
      <c r="E39" s="43" t="s">
        <v>7</v>
      </c>
      <c r="F39" s="44"/>
      <c r="G39" s="18">
        <f t="shared" si="4"/>
        <v>0</v>
      </c>
      <c r="H39" s="44"/>
      <c r="I39" s="18">
        <f t="shared" si="5"/>
        <v>0</v>
      </c>
    </row>
    <row r="40" spans="1:9" s="35" customFormat="1">
      <c r="A40" s="17"/>
      <c r="B40" s="46">
        <v>28</v>
      </c>
      <c r="C40" s="48" t="s">
        <v>75</v>
      </c>
      <c r="D40" s="33">
        <v>1.26</v>
      </c>
      <c r="E40" s="43" t="s">
        <v>7</v>
      </c>
      <c r="F40" s="44"/>
      <c r="G40" s="18">
        <f t="shared" si="4"/>
        <v>0</v>
      </c>
      <c r="H40" s="44"/>
      <c r="I40" s="18">
        <f t="shared" si="5"/>
        <v>0</v>
      </c>
    </row>
    <row r="41" spans="1:9" s="35" customFormat="1" ht="24">
      <c r="A41" s="17"/>
      <c r="B41" s="46">
        <v>29</v>
      </c>
      <c r="C41" s="42" t="s">
        <v>79</v>
      </c>
      <c r="D41" s="33">
        <v>1.26</v>
      </c>
      <c r="E41" s="43" t="s">
        <v>7</v>
      </c>
      <c r="F41" s="44"/>
      <c r="G41" s="18">
        <f t="shared" si="4"/>
        <v>0</v>
      </c>
      <c r="H41" s="44"/>
      <c r="I41" s="18">
        <f t="shared" si="5"/>
        <v>0</v>
      </c>
    </row>
    <row r="42" spans="1:9" s="35" customFormat="1">
      <c r="A42" s="17"/>
      <c r="B42" s="46">
        <v>30</v>
      </c>
      <c r="C42" s="48" t="s">
        <v>78</v>
      </c>
      <c r="D42" s="33">
        <v>1.26</v>
      </c>
      <c r="E42" s="43" t="s">
        <v>7</v>
      </c>
      <c r="F42" s="44"/>
      <c r="G42" s="18">
        <f t="shared" si="4"/>
        <v>0</v>
      </c>
      <c r="H42" s="44"/>
      <c r="I42" s="18">
        <f t="shared" si="5"/>
        <v>0</v>
      </c>
    </row>
    <row r="43" spans="1:9" s="35" customFormat="1">
      <c r="A43" s="17"/>
      <c r="B43" s="46">
        <v>31</v>
      </c>
      <c r="C43" s="42"/>
      <c r="D43" s="33"/>
      <c r="E43" s="43"/>
      <c r="F43" s="44"/>
      <c r="G43" s="18"/>
      <c r="H43" s="44"/>
      <c r="I43" s="18"/>
    </row>
    <row r="44" spans="1:9" s="35" customFormat="1">
      <c r="A44" s="17"/>
      <c r="B44" s="46">
        <v>32</v>
      </c>
      <c r="C44" s="45" t="s">
        <v>83</v>
      </c>
      <c r="D44" s="33"/>
      <c r="E44" s="43"/>
      <c r="F44" s="44"/>
      <c r="G44" s="18"/>
      <c r="H44" s="44"/>
      <c r="I44" s="18"/>
    </row>
    <row r="45" spans="1:9" s="35" customFormat="1" ht="48">
      <c r="A45" s="17"/>
      <c r="B45" s="46">
        <v>33</v>
      </c>
      <c r="C45" s="42" t="s">
        <v>74</v>
      </c>
      <c r="D45" s="33">
        <v>0.63</v>
      </c>
      <c r="E45" s="43" t="s">
        <v>7</v>
      </c>
      <c r="F45" s="44"/>
      <c r="G45" s="18">
        <f t="shared" ref="G45:G52" si="6">D45*F45</f>
        <v>0</v>
      </c>
      <c r="H45" s="44"/>
      <c r="I45" s="18">
        <f t="shared" ref="I45:I52" si="7">D45*H45</f>
        <v>0</v>
      </c>
    </row>
    <row r="46" spans="1:9" s="35" customFormat="1">
      <c r="A46" s="17"/>
      <c r="B46" s="46">
        <v>34</v>
      </c>
      <c r="C46" s="48" t="s">
        <v>73</v>
      </c>
      <c r="D46" s="33">
        <v>0.63</v>
      </c>
      <c r="E46" s="43" t="s">
        <v>7</v>
      </c>
      <c r="F46" s="44"/>
      <c r="G46" s="18">
        <f t="shared" si="6"/>
        <v>0</v>
      </c>
      <c r="H46" s="44"/>
      <c r="I46" s="18">
        <f t="shared" si="7"/>
        <v>0</v>
      </c>
    </row>
    <row r="47" spans="1:9" s="35" customFormat="1">
      <c r="A47" s="17"/>
      <c r="B47" s="46">
        <v>35</v>
      </c>
      <c r="C47" s="42" t="s">
        <v>76</v>
      </c>
      <c r="D47" s="33">
        <v>0.63</v>
      </c>
      <c r="E47" s="43" t="s">
        <v>7</v>
      </c>
      <c r="F47" s="44"/>
      <c r="G47" s="18">
        <f t="shared" si="6"/>
        <v>0</v>
      </c>
      <c r="H47" s="44"/>
      <c r="I47" s="18">
        <f t="shared" si="7"/>
        <v>0</v>
      </c>
    </row>
    <row r="48" spans="1:9" s="35" customFormat="1">
      <c r="A48" s="17"/>
      <c r="B48" s="46">
        <v>36</v>
      </c>
      <c r="C48" s="48" t="s">
        <v>75</v>
      </c>
      <c r="D48" s="33">
        <v>0.63</v>
      </c>
      <c r="E48" s="43" t="s">
        <v>7</v>
      </c>
      <c r="F48" s="44"/>
      <c r="G48" s="18">
        <f t="shared" si="6"/>
        <v>0</v>
      </c>
      <c r="H48" s="44"/>
      <c r="I48" s="18">
        <f t="shared" si="7"/>
        <v>0</v>
      </c>
    </row>
    <row r="49" spans="1:9" s="35" customFormat="1">
      <c r="A49" s="17"/>
      <c r="B49" s="46">
        <v>37</v>
      </c>
      <c r="C49" s="42" t="s">
        <v>77</v>
      </c>
      <c r="D49" s="33">
        <v>0.63</v>
      </c>
      <c r="E49" s="43" t="s">
        <v>7</v>
      </c>
      <c r="F49" s="44"/>
      <c r="G49" s="18">
        <f t="shared" si="6"/>
        <v>0</v>
      </c>
      <c r="H49" s="44"/>
      <c r="I49" s="18">
        <f t="shared" si="7"/>
        <v>0</v>
      </c>
    </row>
    <row r="50" spans="1:9" s="35" customFormat="1">
      <c r="A50" s="17"/>
      <c r="B50" s="46">
        <v>38</v>
      </c>
      <c r="C50" s="48" t="s">
        <v>75</v>
      </c>
      <c r="D50" s="33">
        <v>0.63</v>
      </c>
      <c r="E50" s="43" t="s">
        <v>7</v>
      </c>
      <c r="F50" s="44"/>
      <c r="G50" s="18">
        <f t="shared" si="6"/>
        <v>0</v>
      </c>
      <c r="H50" s="44"/>
      <c r="I50" s="18">
        <f t="shared" si="7"/>
        <v>0</v>
      </c>
    </row>
    <row r="51" spans="1:9" s="35" customFormat="1" ht="24">
      <c r="A51" s="17"/>
      <c r="B51" s="46">
        <v>39</v>
      </c>
      <c r="C51" s="42" t="s">
        <v>79</v>
      </c>
      <c r="D51" s="33">
        <v>0.63</v>
      </c>
      <c r="E51" s="43" t="s">
        <v>7</v>
      </c>
      <c r="F51" s="44"/>
      <c r="G51" s="18">
        <f t="shared" si="6"/>
        <v>0</v>
      </c>
      <c r="H51" s="44"/>
      <c r="I51" s="18">
        <f t="shared" si="7"/>
        <v>0</v>
      </c>
    </row>
    <row r="52" spans="1:9" s="35" customFormat="1">
      <c r="A52" s="17"/>
      <c r="B52" s="46">
        <v>40</v>
      </c>
      <c r="C52" s="48" t="s">
        <v>78</v>
      </c>
      <c r="D52" s="33">
        <v>0.63</v>
      </c>
      <c r="E52" s="43" t="s">
        <v>7</v>
      </c>
      <c r="F52" s="44"/>
      <c r="G52" s="18">
        <f t="shared" si="6"/>
        <v>0</v>
      </c>
      <c r="H52" s="44"/>
      <c r="I52" s="18">
        <f t="shared" si="7"/>
        <v>0</v>
      </c>
    </row>
    <row r="53" spans="1:9" s="35" customFormat="1">
      <c r="A53" s="17"/>
      <c r="B53" s="46">
        <v>41</v>
      </c>
      <c r="C53" s="42"/>
      <c r="D53" s="33"/>
      <c r="E53" s="43"/>
      <c r="F53" s="44"/>
      <c r="G53" s="18"/>
      <c r="H53" s="44"/>
      <c r="I53" s="18"/>
    </row>
    <row r="54" spans="1:9" s="35" customFormat="1">
      <c r="A54" s="17"/>
      <c r="B54" s="46">
        <v>42</v>
      </c>
      <c r="C54" s="45" t="s">
        <v>80</v>
      </c>
      <c r="D54" s="33"/>
      <c r="E54" s="43"/>
      <c r="F54" s="44"/>
      <c r="G54" s="18"/>
      <c r="H54" s="44"/>
      <c r="I54" s="18"/>
    </row>
    <row r="55" spans="1:9" s="35" customFormat="1">
      <c r="A55" s="17"/>
      <c r="B55" s="46">
        <v>43</v>
      </c>
      <c r="C55" s="49" t="s">
        <v>30</v>
      </c>
      <c r="D55" s="33">
        <v>472.5</v>
      </c>
      <c r="E55" s="43" t="s">
        <v>9</v>
      </c>
      <c r="F55" s="44"/>
      <c r="G55" s="18">
        <f t="shared" ref="G55:G91" si="8">D55*F55</f>
        <v>0</v>
      </c>
      <c r="H55" s="44"/>
      <c r="I55" s="18">
        <f t="shared" ref="I55:I91" si="9">D55*H55</f>
        <v>0</v>
      </c>
    </row>
    <row r="56" spans="1:9" s="35" customFormat="1">
      <c r="A56" s="17"/>
      <c r="B56" s="46">
        <v>44</v>
      </c>
      <c r="C56" s="48" t="s">
        <v>17</v>
      </c>
      <c r="D56" s="33">
        <v>472.5</v>
      </c>
      <c r="E56" s="43" t="s">
        <v>9</v>
      </c>
      <c r="F56" s="44"/>
      <c r="G56" s="18">
        <f t="shared" si="8"/>
        <v>0</v>
      </c>
      <c r="H56" s="44"/>
      <c r="I56" s="18">
        <f t="shared" si="9"/>
        <v>0</v>
      </c>
    </row>
    <row r="57" spans="1:9" s="35" customFormat="1" ht="24">
      <c r="A57" s="17"/>
      <c r="B57" s="46">
        <v>45</v>
      </c>
      <c r="C57" s="49" t="s">
        <v>47</v>
      </c>
      <c r="D57" s="33">
        <v>252</v>
      </c>
      <c r="E57" s="43" t="s">
        <v>9</v>
      </c>
      <c r="F57" s="44"/>
      <c r="G57" s="18">
        <f t="shared" si="8"/>
        <v>0</v>
      </c>
      <c r="H57" s="44"/>
      <c r="I57" s="18">
        <f t="shared" si="9"/>
        <v>0</v>
      </c>
    </row>
    <row r="58" spans="1:9" s="35" customFormat="1">
      <c r="A58" s="17"/>
      <c r="B58" s="46">
        <v>46</v>
      </c>
      <c r="C58" s="48" t="s">
        <v>31</v>
      </c>
      <c r="D58" s="33">
        <v>252</v>
      </c>
      <c r="E58" s="43" t="s">
        <v>9</v>
      </c>
      <c r="F58" s="44"/>
      <c r="G58" s="18">
        <f t="shared" si="8"/>
        <v>0</v>
      </c>
      <c r="H58" s="44"/>
      <c r="I58" s="18">
        <f t="shared" si="9"/>
        <v>0</v>
      </c>
    </row>
    <row r="59" spans="1:9" s="35" customFormat="1" ht="24">
      <c r="A59" s="17"/>
      <c r="B59" s="46">
        <v>47</v>
      </c>
      <c r="C59" s="49" t="s">
        <v>43</v>
      </c>
      <c r="D59" s="33">
        <v>37.799999999999997</v>
      </c>
      <c r="E59" s="43" t="s">
        <v>9</v>
      </c>
      <c r="F59" s="44"/>
      <c r="G59" s="18">
        <f t="shared" si="8"/>
        <v>0</v>
      </c>
      <c r="H59" s="44"/>
      <c r="I59" s="18">
        <f t="shared" si="9"/>
        <v>0</v>
      </c>
    </row>
    <row r="60" spans="1:9" s="35" customFormat="1">
      <c r="A60" s="17"/>
      <c r="B60" s="46">
        <v>48</v>
      </c>
      <c r="C60" s="48" t="s">
        <v>31</v>
      </c>
      <c r="D60" s="33">
        <v>37.799999999999997</v>
      </c>
      <c r="E60" s="43" t="s">
        <v>9</v>
      </c>
      <c r="F60" s="44"/>
      <c r="G60" s="18">
        <f t="shared" si="8"/>
        <v>0</v>
      </c>
      <c r="H60" s="44"/>
      <c r="I60" s="18">
        <f t="shared" si="9"/>
        <v>0</v>
      </c>
    </row>
    <row r="61" spans="1:9" s="35" customFormat="1" ht="12.75" customHeight="1">
      <c r="A61" s="17"/>
      <c r="B61" s="46">
        <v>49</v>
      </c>
      <c r="C61" s="13" t="s">
        <v>33</v>
      </c>
      <c r="D61" s="33">
        <v>441</v>
      </c>
      <c r="E61" s="50" t="s">
        <v>9</v>
      </c>
      <c r="F61" s="44"/>
      <c r="G61" s="18">
        <f t="shared" si="8"/>
        <v>0</v>
      </c>
      <c r="H61" s="44"/>
      <c r="I61" s="18">
        <f t="shared" si="9"/>
        <v>0</v>
      </c>
    </row>
    <row r="62" spans="1:9" s="35" customFormat="1">
      <c r="A62" s="17"/>
      <c r="B62" s="46">
        <v>50</v>
      </c>
      <c r="C62" s="51" t="s">
        <v>13</v>
      </c>
      <c r="D62" s="33">
        <v>441</v>
      </c>
      <c r="E62" s="50" t="s">
        <v>9</v>
      </c>
      <c r="F62" s="44"/>
      <c r="G62" s="18">
        <f t="shared" si="8"/>
        <v>0</v>
      </c>
      <c r="H62" s="44"/>
      <c r="I62" s="18">
        <f t="shared" si="9"/>
        <v>0</v>
      </c>
    </row>
    <row r="63" spans="1:9" s="35" customFormat="1">
      <c r="A63" s="17"/>
      <c r="B63" s="46">
        <v>51</v>
      </c>
      <c r="C63" s="13" t="s">
        <v>34</v>
      </c>
      <c r="D63" s="33">
        <v>0.63</v>
      </c>
      <c r="E63" s="50" t="s">
        <v>8</v>
      </c>
      <c r="F63" s="44"/>
      <c r="G63" s="18">
        <f t="shared" si="8"/>
        <v>0</v>
      </c>
      <c r="H63" s="44"/>
      <c r="I63" s="18">
        <f t="shared" si="9"/>
        <v>0</v>
      </c>
    </row>
    <row r="64" spans="1:9" s="35" customFormat="1">
      <c r="A64" s="17"/>
      <c r="B64" s="46">
        <v>52</v>
      </c>
      <c r="C64" s="51" t="s">
        <v>14</v>
      </c>
      <c r="D64" s="33">
        <v>0.63</v>
      </c>
      <c r="E64" s="50" t="s">
        <v>8</v>
      </c>
      <c r="F64" s="44"/>
      <c r="G64" s="18">
        <f t="shared" si="8"/>
        <v>0</v>
      </c>
      <c r="H64" s="44"/>
      <c r="I64" s="18">
        <f t="shared" si="9"/>
        <v>0</v>
      </c>
    </row>
    <row r="65" spans="1:9" s="53" customFormat="1">
      <c r="A65" s="17"/>
      <c r="B65" s="46">
        <v>53</v>
      </c>
      <c r="C65" s="13" t="s">
        <v>18</v>
      </c>
      <c r="D65" s="33">
        <v>0.63</v>
      </c>
      <c r="E65" s="50" t="s">
        <v>8</v>
      </c>
      <c r="F65" s="52"/>
      <c r="G65" s="18">
        <f t="shared" si="8"/>
        <v>0</v>
      </c>
      <c r="H65" s="52"/>
      <c r="I65" s="18">
        <f t="shared" si="9"/>
        <v>0</v>
      </c>
    </row>
    <row r="66" spans="1:9" s="53" customFormat="1">
      <c r="A66" s="17"/>
      <c r="B66" s="46">
        <v>54</v>
      </c>
      <c r="C66" s="51" t="s">
        <v>19</v>
      </c>
      <c r="D66" s="33">
        <v>0.63</v>
      </c>
      <c r="E66" s="50" t="s">
        <v>8</v>
      </c>
      <c r="F66" s="52"/>
      <c r="G66" s="18">
        <f t="shared" si="8"/>
        <v>0</v>
      </c>
      <c r="H66" s="52"/>
      <c r="I66" s="18">
        <f t="shared" si="9"/>
        <v>0</v>
      </c>
    </row>
    <row r="67" spans="1:9" s="35" customFormat="1" ht="72">
      <c r="A67" s="17"/>
      <c r="B67" s="46">
        <v>55</v>
      </c>
      <c r="C67" s="49" t="s">
        <v>37</v>
      </c>
      <c r="D67" s="33">
        <v>63</v>
      </c>
      <c r="E67" s="43" t="s">
        <v>9</v>
      </c>
      <c r="F67" s="44"/>
      <c r="G67" s="18">
        <f t="shared" si="8"/>
        <v>0</v>
      </c>
      <c r="H67" s="44"/>
      <c r="I67" s="18">
        <f t="shared" si="9"/>
        <v>0</v>
      </c>
    </row>
    <row r="68" spans="1:9" s="35" customFormat="1" ht="27" customHeight="1">
      <c r="A68" s="17"/>
      <c r="B68" s="46">
        <v>56</v>
      </c>
      <c r="C68" s="54" t="s">
        <v>36</v>
      </c>
      <c r="D68" s="33">
        <v>63</v>
      </c>
      <c r="E68" s="43" t="s">
        <v>9</v>
      </c>
      <c r="F68" s="44"/>
      <c r="G68" s="18">
        <f t="shared" si="8"/>
        <v>0</v>
      </c>
      <c r="H68" s="44"/>
      <c r="I68" s="18">
        <f t="shared" si="9"/>
        <v>0</v>
      </c>
    </row>
    <row r="69" spans="1:9" s="35" customFormat="1" ht="36">
      <c r="A69" s="17"/>
      <c r="B69" s="46">
        <v>57</v>
      </c>
      <c r="C69" s="55" t="s">
        <v>29</v>
      </c>
      <c r="D69" s="33">
        <v>0.63</v>
      </c>
      <c r="E69" s="50" t="s">
        <v>8</v>
      </c>
      <c r="F69" s="44"/>
      <c r="G69" s="18">
        <f t="shared" si="8"/>
        <v>0</v>
      </c>
      <c r="H69" s="44"/>
      <c r="I69" s="18">
        <f t="shared" si="9"/>
        <v>0</v>
      </c>
    </row>
    <row r="70" spans="1:9" s="35" customFormat="1">
      <c r="A70" s="17"/>
      <c r="B70" s="46">
        <v>58</v>
      </c>
      <c r="C70" s="48" t="s">
        <v>32</v>
      </c>
      <c r="D70" s="33">
        <v>0.63</v>
      </c>
      <c r="E70" s="50" t="s">
        <v>8</v>
      </c>
      <c r="F70" s="44"/>
      <c r="G70" s="18">
        <f t="shared" si="8"/>
        <v>0</v>
      </c>
      <c r="H70" s="44"/>
      <c r="I70" s="18">
        <f t="shared" si="9"/>
        <v>0</v>
      </c>
    </row>
    <row r="71" spans="1:9" s="35" customFormat="1" ht="48">
      <c r="A71" s="17"/>
      <c r="B71" s="46">
        <v>59</v>
      </c>
      <c r="C71" s="49" t="s">
        <v>20</v>
      </c>
      <c r="D71" s="33">
        <v>315.00000000000006</v>
      </c>
      <c r="E71" s="43" t="s">
        <v>7</v>
      </c>
      <c r="F71" s="44"/>
      <c r="G71" s="18">
        <f t="shared" si="8"/>
        <v>0</v>
      </c>
      <c r="H71" s="44"/>
      <c r="I71" s="18">
        <f t="shared" si="9"/>
        <v>0</v>
      </c>
    </row>
    <row r="72" spans="1:9" s="35" customFormat="1" ht="12.75" customHeight="1">
      <c r="A72" s="17"/>
      <c r="B72" s="46">
        <v>60</v>
      </c>
      <c r="C72" s="54" t="s">
        <v>21</v>
      </c>
      <c r="D72" s="33">
        <v>315.00000000000006</v>
      </c>
      <c r="E72" s="43" t="s">
        <v>7</v>
      </c>
      <c r="F72" s="44"/>
      <c r="G72" s="18">
        <f t="shared" si="8"/>
        <v>0</v>
      </c>
      <c r="H72" s="44"/>
      <c r="I72" s="18">
        <f t="shared" si="9"/>
        <v>0</v>
      </c>
    </row>
    <row r="73" spans="1:9" s="35" customFormat="1" ht="48">
      <c r="A73" s="17"/>
      <c r="B73" s="46">
        <v>61</v>
      </c>
      <c r="C73" s="49" t="s">
        <v>27</v>
      </c>
      <c r="D73" s="33">
        <v>0.63</v>
      </c>
      <c r="E73" s="43" t="s">
        <v>8</v>
      </c>
      <c r="F73" s="44"/>
      <c r="G73" s="18">
        <f t="shared" si="8"/>
        <v>0</v>
      </c>
      <c r="H73" s="44"/>
      <c r="I73" s="18">
        <f t="shared" si="9"/>
        <v>0</v>
      </c>
    </row>
    <row r="74" spans="1:9" s="35" customFormat="1">
      <c r="A74" s="17"/>
      <c r="B74" s="46">
        <v>62</v>
      </c>
      <c r="C74" s="56" t="s">
        <v>28</v>
      </c>
      <c r="D74" s="33">
        <v>0.63</v>
      </c>
      <c r="E74" s="43" t="s">
        <v>7</v>
      </c>
      <c r="F74" s="44"/>
      <c r="G74" s="18">
        <f t="shared" si="8"/>
        <v>0</v>
      </c>
      <c r="H74" s="44"/>
      <c r="I74" s="18">
        <f t="shared" si="9"/>
        <v>0</v>
      </c>
    </row>
    <row r="75" spans="1:9" s="35" customFormat="1" ht="60">
      <c r="A75" s="57"/>
      <c r="B75" s="46">
        <v>63</v>
      </c>
      <c r="C75" s="49" t="s">
        <v>45</v>
      </c>
      <c r="D75" s="33">
        <v>25.2</v>
      </c>
      <c r="E75" s="43" t="s">
        <v>9</v>
      </c>
      <c r="F75" s="44"/>
      <c r="G75" s="18">
        <f t="shared" si="8"/>
        <v>0</v>
      </c>
      <c r="H75" s="44"/>
      <c r="I75" s="18">
        <f t="shared" si="9"/>
        <v>0</v>
      </c>
    </row>
    <row r="76" spans="1:9" s="35" customFormat="1" ht="36">
      <c r="A76" s="57"/>
      <c r="B76" s="46">
        <v>64</v>
      </c>
      <c r="C76" s="54" t="s">
        <v>44</v>
      </c>
      <c r="D76" s="33">
        <v>25.2</v>
      </c>
      <c r="E76" s="43" t="s">
        <v>9</v>
      </c>
      <c r="F76" s="44"/>
      <c r="G76" s="18">
        <f t="shared" si="8"/>
        <v>0</v>
      </c>
      <c r="H76" s="44"/>
      <c r="I76" s="18">
        <f t="shared" si="9"/>
        <v>0</v>
      </c>
    </row>
    <row r="77" spans="1:9" s="59" customFormat="1">
      <c r="A77" s="58"/>
      <c r="B77" s="46">
        <v>65</v>
      </c>
      <c r="C77" s="13" t="s">
        <v>15</v>
      </c>
      <c r="D77" s="33">
        <v>0.63</v>
      </c>
      <c r="E77" s="50" t="s">
        <v>8</v>
      </c>
      <c r="F77" s="52"/>
      <c r="G77" s="18">
        <f t="shared" si="8"/>
        <v>0</v>
      </c>
      <c r="H77" s="52"/>
      <c r="I77" s="18">
        <f t="shared" si="9"/>
        <v>0</v>
      </c>
    </row>
    <row r="78" spans="1:9" s="59" customFormat="1">
      <c r="A78" s="58"/>
      <c r="B78" s="46">
        <v>66</v>
      </c>
      <c r="C78" s="51" t="s">
        <v>11</v>
      </c>
      <c r="D78" s="33">
        <v>0.63</v>
      </c>
      <c r="E78" s="50" t="s">
        <v>8</v>
      </c>
      <c r="F78" s="52"/>
      <c r="G78" s="18">
        <f t="shared" si="8"/>
        <v>0</v>
      </c>
      <c r="H78" s="52"/>
      <c r="I78" s="18">
        <f t="shared" si="9"/>
        <v>0</v>
      </c>
    </row>
    <row r="79" spans="1:9" s="59" customFormat="1">
      <c r="A79" s="58"/>
      <c r="B79" s="46">
        <v>67</v>
      </c>
      <c r="C79" s="13" t="s">
        <v>25</v>
      </c>
      <c r="D79" s="33">
        <v>5.04</v>
      </c>
      <c r="E79" s="50" t="s">
        <v>10</v>
      </c>
      <c r="F79" s="52"/>
      <c r="G79" s="18">
        <f t="shared" si="8"/>
        <v>0</v>
      </c>
      <c r="H79" s="52"/>
      <c r="I79" s="18">
        <f t="shared" si="9"/>
        <v>0</v>
      </c>
    </row>
    <row r="80" spans="1:9" s="59" customFormat="1" ht="36">
      <c r="A80" s="58"/>
      <c r="B80" s="46">
        <v>68</v>
      </c>
      <c r="C80" s="13" t="s">
        <v>46</v>
      </c>
      <c r="D80" s="33">
        <v>5.04</v>
      </c>
      <c r="E80" s="50" t="s">
        <v>10</v>
      </c>
      <c r="F80" s="52"/>
      <c r="G80" s="18">
        <f t="shared" si="8"/>
        <v>0</v>
      </c>
      <c r="H80" s="52"/>
      <c r="I80" s="18">
        <f t="shared" si="9"/>
        <v>0</v>
      </c>
    </row>
    <row r="81" spans="1:10" s="35" customFormat="1">
      <c r="A81" s="17"/>
      <c r="B81" s="46">
        <v>69</v>
      </c>
      <c r="C81" s="51" t="s">
        <v>26</v>
      </c>
      <c r="D81" s="33">
        <v>5.04</v>
      </c>
      <c r="E81" s="50" t="s">
        <v>10</v>
      </c>
      <c r="F81" s="52"/>
      <c r="G81" s="18">
        <f t="shared" si="8"/>
        <v>0</v>
      </c>
      <c r="H81" s="52"/>
      <c r="I81" s="18">
        <f t="shared" si="9"/>
        <v>0</v>
      </c>
    </row>
    <row r="82" spans="1:10" s="35" customFormat="1">
      <c r="A82" s="17"/>
      <c r="B82" s="46">
        <v>70</v>
      </c>
      <c r="C82" s="13" t="s">
        <v>38</v>
      </c>
      <c r="D82" s="33">
        <v>0.63</v>
      </c>
      <c r="E82" s="43" t="s">
        <v>8</v>
      </c>
      <c r="F82" s="44"/>
      <c r="G82" s="18">
        <f t="shared" si="8"/>
        <v>0</v>
      </c>
      <c r="H82" s="44"/>
      <c r="I82" s="18">
        <f t="shared" si="9"/>
        <v>0</v>
      </c>
    </row>
    <row r="83" spans="1:10" s="35" customFormat="1">
      <c r="A83" s="17"/>
      <c r="B83" s="46">
        <v>71</v>
      </c>
      <c r="C83" s="51" t="s">
        <v>11</v>
      </c>
      <c r="D83" s="33">
        <v>1.26</v>
      </c>
      <c r="E83" s="43" t="s">
        <v>10</v>
      </c>
      <c r="F83" s="44"/>
      <c r="G83" s="18">
        <f t="shared" si="8"/>
        <v>0</v>
      </c>
      <c r="H83" s="44"/>
      <c r="I83" s="18">
        <f t="shared" si="9"/>
        <v>0</v>
      </c>
    </row>
    <row r="84" spans="1:10" s="35" customFormat="1">
      <c r="A84" s="17"/>
      <c r="B84" s="46">
        <v>72</v>
      </c>
      <c r="C84" s="13" t="s">
        <v>12</v>
      </c>
      <c r="D84" s="33">
        <v>1.26</v>
      </c>
      <c r="E84" s="50" t="s">
        <v>7</v>
      </c>
      <c r="F84" s="44"/>
      <c r="G84" s="18">
        <f t="shared" si="8"/>
        <v>0</v>
      </c>
      <c r="H84" s="44"/>
      <c r="I84" s="18">
        <f t="shared" si="9"/>
        <v>0</v>
      </c>
    </row>
    <row r="85" spans="1:10" s="35" customFormat="1">
      <c r="A85" s="17"/>
      <c r="B85" s="46">
        <v>73</v>
      </c>
      <c r="C85" s="51" t="s">
        <v>11</v>
      </c>
      <c r="D85" s="33">
        <v>1.26</v>
      </c>
      <c r="E85" s="50" t="s">
        <v>7</v>
      </c>
      <c r="F85" s="44"/>
      <c r="G85" s="18">
        <f t="shared" si="8"/>
        <v>0</v>
      </c>
      <c r="H85" s="44"/>
      <c r="I85" s="18">
        <f t="shared" si="9"/>
        <v>0</v>
      </c>
    </row>
    <row r="86" spans="1:10" s="35" customFormat="1">
      <c r="A86" s="17"/>
      <c r="B86" s="46">
        <v>74</v>
      </c>
      <c r="C86" s="13" t="s">
        <v>39</v>
      </c>
      <c r="D86" s="33">
        <v>1.26</v>
      </c>
      <c r="E86" s="50" t="s">
        <v>7</v>
      </c>
      <c r="F86" s="44"/>
      <c r="G86" s="18">
        <f t="shared" si="8"/>
        <v>0</v>
      </c>
      <c r="H86" s="44"/>
      <c r="I86" s="18">
        <f t="shared" si="9"/>
        <v>0</v>
      </c>
    </row>
    <row r="87" spans="1:10" s="35" customFormat="1">
      <c r="A87" s="17"/>
      <c r="B87" s="46">
        <v>75</v>
      </c>
      <c r="C87" s="51" t="s">
        <v>11</v>
      </c>
      <c r="D87" s="33">
        <v>1.26</v>
      </c>
      <c r="E87" s="50" t="s">
        <v>7</v>
      </c>
      <c r="F87" s="44"/>
      <c r="G87" s="18">
        <f t="shared" si="8"/>
        <v>0</v>
      </c>
      <c r="H87" s="44"/>
      <c r="I87" s="18">
        <f t="shared" si="9"/>
        <v>0</v>
      </c>
    </row>
    <row r="88" spans="1:10" s="35" customFormat="1">
      <c r="A88" s="17"/>
      <c r="B88" s="46">
        <v>76</v>
      </c>
      <c r="C88" s="13" t="s">
        <v>40</v>
      </c>
      <c r="D88" s="33">
        <v>1.26</v>
      </c>
      <c r="E88" s="50" t="s">
        <v>7</v>
      </c>
      <c r="F88" s="44"/>
      <c r="G88" s="18">
        <f t="shared" si="8"/>
        <v>0</v>
      </c>
      <c r="H88" s="44"/>
      <c r="I88" s="18">
        <f t="shared" si="9"/>
        <v>0</v>
      </c>
    </row>
    <row r="89" spans="1:10" s="35" customFormat="1">
      <c r="A89" s="17"/>
      <c r="B89" s="46">
        <v>77</v>
      </c>
      <c r="C89" s="51" t="s">
        <v>11</v>
      </c>
      <c r="D89" s="33">
        <v>1.26</v>
      </c>
      <c r="E89" s="50" t="s">
        <v>7</v>
      </c>
      <c r="F89" s="44"/>
      <c r="G89" s="18">
        <f t="shared" si="8"/>
        <v>0</v>
      </c>
      <c r="H89" s="44"/>
      <c r="I89" s="18">
        <f t="shared" si="9"/>
        <v>0</v>
      </c>
    </row>
    <row r="90" spans="1:10" s="35" customFormat="1" ht="24">
      <c r="A90" s="17"/>
      <c r="B90" s="46">
        <v>78</v>
      </c>
      <c r="C90" s="13" t="s">
        <v>35</v>
      </c>
      <c r="D90" s="33">
        <v>0.63</v>
      </c>
      <c r="E90" s="50" t="s">
        <v>8</v>
      </c>
      <c r="F90" s="44"/>
      <c r="G90" s="18">
        <f t="shared" si="8"/>
        <v>0</v>
      </c>
      <c r="H90" s="44"/>
      <c r="I90" s="18">
        <f t="shared" si="9"/>
        <v>0</v>
      </c>
    </row>
    <row r="91" spans="1:10" s="35" customFormat="1">
      <c r="A91" s="17"/>
      <c r="B91" s="46">
        <v>79</v>
      </c>
      <c r="C91" s="51" t="s">
        <v>11</v>
      </c>
      <c r="D91" s="33">
        <v>0.63</v>
      </c>
      <c r="E91" s="50" t="s">
        <v>8</v>
      </c>
      <c r="F91" s="44"/>
      <c r="G91" s="18">
        <f t="shared" si="8"/>
        <v>0</v>
      </c>
      <c r="H91" s="44"/>
      <c r="I91" s="18">
        <f t="shared" si="9"/>
        <v>0</v>
      </c>
    </row>
    <row r="92" spans="1:10" s="35" customFormat="1">
      <c r="A92" s="57"/>
      <c r="B92" s="46">
        <v>80</v>
      </c>
      <c r="C92" s="51"/>
      <c r="D92" s="33"/>
      <c r="E92" s="33"/>
      <c r="F92" s="43"/>
      <c r="G92" s="47"/>
      <c r="H92" s="44"/>
      <c r="I92" s="18"/>
      <c r="J92" s="18"/>
    </row>
    <row r="93" spans="1:10" s="35" customFormat="1">
      <c r="A93" s="57"/>
      <c r="B93" s="46">
        <v>81</v>
      </c>
      <c r="C93" s="60" t="s">
        <v>48</v>
      </c>
      <c r="D93" s="33"/>
      <c r="E93" s="33"/>
      <c r="F93" s="43"/>
      <c r="G93" s="47"/>
      <c r="H93" s="44"/>
      <c r="I93" s="18"/>
      <c r="J93" s="18"/>
    </row>
    <row r="94" spans="1:10" s="35" customFormat="1">
      <c r="A94" s="57"/>
      <c r="B94" s="46">
        <v>82</v>
      </c>
      <c r="C94" s="51" t="s">
        <v>49</v>
      </c>
      <c r="D94" s="33">
        <v>6.3</v>
      </c>
      <c r="E94" s="43" t="s">
        <v>10</v>
      </c>
      <c r="F94" s="44"/>
      <c r="G94" s="18"/>
      <c r="H94" s="44"/>
      <c r="I94" s="18">
        <f>D94*H94</f>
        <v>0</v>
      </c>
    </row>
    <row r="95" spans="1:10" s="35" customFormat="1" ht="24">
      <c r="A95" s="57"/>
      <c r="B95" s="46">
        <v>83</v>
      </c>
      <c r="C95" s="51" t="s">
        <v>50</v>
      </c>
      <c r="D95" s="33">
        <v>0</v>
      </c>
      <c r="E95" s="43"/>
      <c r="F95" s="44"/>
      <c r="G95" s="18"/>
      <c r="H95" s="44"/>
      <c r="I95" s="18"/>
    </row>
    <row r="96" spans="1:10" s="35" customFormat="1">
      <c r="A96" s="57"/>
      <c r="B96" s="46">
        <v>84</v>
      </c>
      <c r="C96" s="51" t="s">
        <v>51</v>
      </c>
      <c r="D96" s="33">
        <v>2.52</v>
      </c>
      <c r="E96" s="43" t="s">
        <v>10</v>
      </c>
      <c r="F96" s="44"/>
      <c r="G96" s="18"/>
      <c r="H96" s="44"/>
      <c r="I96" s="18">
        <f>D96*H96</f>
        <v>0</v>
      </c>
    </row>
    <row r="97" spans="1:9" s="35" customFormat="1" ht="24">
      <c r="A97" s="57"/>
      <c r="B97" s="46">
        <v>85</v>
      </c>
      <c r="C97" s="51" t="s">
        <v>52</v>
      </c>
      <c r="D97" s="33">
        <v>0</v>
      </c>
      <c r="E97" s="43"/>
      <c r="F97" s="44"/>
      <c r="G97" s="18"/>
      <c r="H97" s="44"/>
      <c r="I97" s="18"/>
    </row>
    <row r="98" spans="1:9" s="35" customFormat="1">
      <c r="A98" s="57"/>
      <c r="B98" s="46">
        <v>86</v>
      </c>
      <c r="C98" s="51" t="s">
        <v>53</v>
      </c>
      <c r="D98" s="33">
        <v>2.52</v>
      </c>
      <c r="E98" s="43" t="s">
        <v>10</v>
      </c>
      <c r="F98" s="44"/>
      <c r="G98" s="18"/>
      <c r="H98" s="44"/>
      <c r="I98" s="18">
        <f>D98*H98</f>
        <v>0</v>
      </c>
    </row>
    <row r="99" spans="1:9" s="35" customFormat="1" ht="24">
      <c r="A99" s="57"/>
      <c r="B99" s="46">
        <v>87</v>
      </c>
      <c r="C99" s="51" t="s">
        <v>54</v>
      </c>
      <c r="D99" s="33">
        <v>0</v>
      </c>
      <c r="E99" s="43"/>
      <c r="F99" s="44"/>
      <c r="G99" s="18"/>
      <c r="H99" s="44"/>
      <c r="I99" s="18"/>
    </row>
    <row r="100" spans="1:9" s="35" customFormat="1">
      <c r="A100" s="57"/>
      <c r="B100" s="46">
        <v>88</v>
      </c>
      <c r="C100" s="51" t="s">
        <v>55</v>
      </c>
      <c r="D100" s="33">
        <v>2.52</v>
      </c>
      <c r="E100" s="43" t="s">
        <v>10</v>
      </c>
      <c r="F100" s="44"/>
      <c r="G100" s="18"/>
      <c r="H100" s="44"/>
      <c r="I100" s="18">
        <f>D100*H100</f>
        <v>0</v>
      </c>
    </row>
    <row r="101" spans="1:9" s="35" customFormat="1" ht="24">
      <c r="A101" s="57"/>
      <c r="B101" s="46">
        <v>89</v>
      </c>
      <c r="C101" s="51" t="s">
        <v>56</v>
      </c>
      <c r="D101" s="33">
        <v>0</v>
      </c>
      <c r="E101" s="43"/>
      <c r="F101" s="44"/>
      <c r="G101" s="18"/>
      <c r="H101" s="44"/>
      <c r="I101" s="18"/>
    </row>
    <row r="102" spans="1:9" s="35" customFormat="1">
      <c r="A102" s="57"/>
      <c r="B102" s="46">
        <v>90</v>
      </c>
      <c r="C102" s="51"/>
      <c r="D102" s="33"/>
      <c r="E102" s="43"/>
      <c r="F102" s="44"/>
      <c r="G102" s="18"/>
      <c r="H102" s="44"/>
      <c r="I102" s="18"/>
    </row>
    <row r="103" spans="1:9" s="35" customFormat="1">
      <c r="A103" s="57"/>
      <c r="B103" s="46">
        <v>91</v>
      </c>
      <c r="C103" s="60" t="s">
        <v>57</v>
      </c>
      <c r="D103" s="33"/>
      <c r="E103" s="43"/>
      <c r="F103" s="44"/>
      <c r="G103" s="18"/>
      <c r="H103" s="44"/>
      <c r="I103" s="18"/>
    </row>
    <row r="104" spans="1:9" s="35" customFormat="1" ht="24">
      <c r="A104" s="57"/>
      <c r="B104" s="46">
        <v>92</v>
      </c>
      <c r="C104" s="51" t="s">
        <v>58</v>
      </c>
      <c r="D104" s="33">
        <v>10.08</v>
      </c>
      <c r="E104" s="43" t="s">
        <v>7</v>
      </c>
      <c r="F104" s="44"/>
      <c r="G104" s="18">
        <f>D104*F104</f>
        <v>0</v>
      </c>
      <c r="H104" s="44"/>
      <c r="I104" s="18">
        <f>D104*H104</f>
        <v>0</v>
      </c>
    </row>
    <row r="105" spans="1:9" s="35" customFormat="1" ht="24">
      <c r="A105" s="57"/>
      <c r="B105" s="46">
        <v>93</v>
      </c>
      <c r="C105" s="51" t="s">
        <v>59</v>
      </c>
      <c r="D105" s="33">
        <v>2.52</v>
      </c>
      <c r="E105" s="43" t="s">
        <v>7</v>
      </c>
      <c r="F105" s="44"/>
      <c r="G105" s="18">
        <f>D105*F105</f>
        <v>0</v>
      </c>
      <c r="H105" s="44"/>
      <c r="I105" s="18">
        <f>D105*H105</f>
        <v>0</v>
      </c>
    </row>
    <row r="106" spans="1:9" s="35" customFormat="1">
      <c r="A106" s="57"/>
      <c r="B106" s="46">
        <v>94</v>
      </c>
      <c r="C106" s="60" t="s">
        <v>60</v>
      </c>
      <c r="D106" s="33">
        <v>0</v>
      </c>
      <c r="E106" s="43"/>
      <c r="F106" s="44"/>
      <c r="G106" s="18"/>
      <c r="H106" s="44"/>
      <c r="I106" s="18"/>
    </row>
    <row r="107" spans="1:9" s="35" customFormat="1" ht="24">
      <c r="A107" s="57"/>
      <c r="B107" s="46">
        <v>95</v>
      </c>
      <c r="C107" s="13" t="s">
        <v>61</v>
      </c>
      <c r="D107" s="33">
        <v>11.34</v>
      </c>
      <c r="E107" s="43" t="s">
        <v>7</v>
      </c>
      <c r="F107" s="44"/>
      <c r="G107" s="18">
        <f>D107*F107</f>
        <v>0</v>
      </c>
      <c r="H107" s="44"/>
      <c r="I107" s="18">
        <f>D107*H107</f>
        <v>0</v>
      </c>
    </row>
    <row r="108" spans="1:9" s="35" customFormat="1">
      <c r="A108" s="57"/>
      <c r="B108" s="46">
        <v>96</v>
      </c>
      <c r="C108" s="51" t="s">
        <v>62</v>
      </c>
      <c r="D108" s="33">
        <v>11.34</v>
      </c>
      <c r="E108" s="43" t="s">
        <v>7</v>
      </c>
      <c r="F108" s="44"/>
      <c r="G108" s="18">
        <f>D108*F108</f>
        <v>0</v>
      </c>
      <c r="H108" s="44"/>
      <c r="I108" s="18">
        <f>D108*H108</f>
        <v>0</v>
      </c>
    </row>
    <row r="110" spans="1:9" ht="15" customHeight="1">
      <c r="F110" s="61"/>
      <c r="G110" s="28">
        <f>SUM(G12:G109)</f>
        <v>0</v>
      </c>
      <c r="H110" s="20"/>
      <c r="I110" s="21"/>
    </row>
    <row r="111" spans="1:9" ht="15">
      <c r="F111" s="66"/>
      <c r="G111" s="66"/>
      <c r="H111" s="66"/>
      <c r="I111" s="29">
        <f>SUM(I12:I110)</f>
        <v>0</v>
      </c>
    </row>
    <row r="113" spans="6:9" ht="15" customHeight="1">
      <c r="F113" s="65"/>
      <c r="G113" s="65"/>
      <c r="H113" s="65"/>
      <c r="I113" s="30">
        <f>G110+I111</f>
        <v>0</v>
      </c>
    </row>
  </sheetData>
  <sheetProtection algorithmName="SHA-512" hashValue="R3mGO4NzF+Nqllpx2XiECBEpIMGHYYFY7KqHTofPvL0Q/wdCi23X6uXGNWhbRyM7bup1FgnTtyavugwikFEwNA==" saltValue="Y4i7iO4OMGi5Z+N2ol3BSg==" spinCount="100000" sheet="1" objects="1" scenarios="1"/>
  <protectedRanges>
    <protectedRange sqref="H13:H108" name="Oblast2"/>
    <protectedRange sqref="F13:F108" name="Oblast1"/>
  </protectedRanges>
  <mergeCells count="7">
    <mergeCell ref="C2:I2"/>
    <mergeCell ref="C3:I3"/>
    <mergeCell ref="F113:H113"/>
    <mergeCell ref="F111:H111"/>
    <mergeCell ref="B6:I6"/>
    <mergeCell ref="A4:I4"/>
    <mergeCell ref="B7:I7"/>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2019-09-12T11:24:32Z</dcterms:created>
  <dcterms:modified xsi:type="dcterms:W3CDTF">2023-05-04T08:47:45Z</dcterms:modified>
</cp:coreProperties>
</file>