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69" documentId="13_ncr:1_{C5E75D3E-719F-4ACE-84B0-A2EA4D8659E0}" xr6:coauthVersionLast="47" xr6:coauthVersionMax="47" xr10:uidLastSave="{588AE1E3-8603-47DE-95F7-0D5477BC74B9}"/>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Výměr'!$B$1:$I$252</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1" i="2" l="1"/>
  <c r="G160" i="2"/>
  <c r="I163" i="2"/>
  <c r="G162" i="2"/>
  <c r="I126" i="2" l="1"/>
  <c r="G126" i="2"/>
  <c r="I125" i="2"/>
  <c r="G125" i="2"/>
  <c r="G239" i="2"/>
  <c r="I239" i="2"/>
  <c r="G240" i="2"/>
  <c r="I240" i="2"/>
  <c r="I89" i="2"/>
  <c r="G89" i="2"/>
  <c r="I88" i="2"/>
  <c r="G88" i="2"/>
  <c r="I128" i="2"/>
  <c r="G128" i="2"/>
  <c r="I127" i="2"/>
  <c r="G127" i="2"/>
  <c r="I123" i="2"/>
  <c r="G123" i="2"/>
  <c r="I122" i="2"/>
  <c r="G122" i="2"/>
  <c r="I121" i="2"/>
  <c r="G121" i="2"/>
  <c r="I120" i="2"/>
  <c r="G120" i="2"/>
  <c r="I119" i="2"/>
  <c r="G119" i="2"/>
  <c r="I115" i="2"/>
  <c r="I113" i="2"/>
  <c r="I111" i="2"/>
  <c r="I109" i="2"/>
  <c r="G131" i="2"/>
  <c r="I132" i="2"/>
  <c r="G133" i="2"/>
  <c r="I134" i="2"/>
  <c r="G135" i="2"/>
  <c r="I136" i="2"/>
  <c r="G137" i="2"/>
  <c r="I138" i="2"/>
  <c r="G139" i="2"/>
  <c r="I140" i="2"/>
  <c r="G141" i="2"/>
  <c r="I142" i="2"/>
  <c r="G143" i="2"/>
  <c r="I144" i="2"/>
  <c r="G145" i="2"/>
  <c r="I146" i="2"/>
  <c r="G147" i="2"/>
  <c r="I147" i="2"/>
  <c r="G148" i="2"/>
  <c r="I148" i="2"/>
  <c r="G149" i="2"/>
  <c r="I150" i="2"/>
  <c r="G151" i="2"/>
  <c r="I152" i="2"/>
  <c r="G153" i="2"/>
  <c r="I153" i="2"/>
  <c r="I242" i="2"/>
  <c r="G242" i="2"/>
  <c r="I241" i="2"/>
  <c r="G241" i="2"/>
  <c r="I237" i="2"/>
  <c r="G237" i="2"/>
  <c r="I236" i="2"/>
  <c r="G236" i="2"/>
  <c r="I235" i="2"/>
  <c r="G235" i="2"/>
  <c r="I234" i="2"/>
  <c r="G234" i="2"/>
  <c r="I233" i="2"/>
  <c r="G233" i="2"/>
  <c r="I229" i="2"/>
  <c r="I227" i="2"/>
  <c r="I225" i="2"/>
  <c r="I223" i="2"/>
  <c r="I207" i="2"/>
  <c r="I208" i="2"/>
  <c r="I209" i="2"/>
  <c r="I210" i="2"/>
  <c r="I211" i="2"/>
  <c r="I212" i="2"/>
  <c r="I250" i="2" s="1"/>
  <c r="I213" i="2"/>
  <c r="I214" i="2"/>
  <c r="I215" i="2"/>
  <c r="I216" i="2"/>
  <c r="I217" i="2"/>
  <c r="I218" i="2"/>
  <c r="I219" i="2"/>
  <c r="I220" i="2"/>
  <c r="I206" i="2"/>
  <c r="I193" i="2" l="1"/>
  <c r="G193" i="2"/>
  <c r="I192" i="2"/>
  <c r="G192" i="2"/>
  <c r="I191" i="2"/>
  <c r="G191" i="2"/>
  <c r="I190" i="2"/>
  <c r="G190" i="2"/>
  <c r="I87" i="2"/>
  <c r="G87" i="2"/>
  <c r="I86" i="2"/>
  <c r="G86" i="2"/>
  <c r="I59" i="2"/>
  <c r="G59" i="2"/>
  <c r="I58" i="2"/>
  <c r="G58" i="2"/>
  <c r="I37" i="2"/>
  <c r="G37" i="2"/>
  <c r="I36" i="2"/>
  <c r="G36" i="2"/>
  <c r="I167" i="2"/>
  <c r="G166" i="2"/>
  <c r="I165" i="2"/>
  <c r="G164" i="2"/>
  <c r="I202" i="2"/>
  <c r="G202" i="2"/>
  <c r="I201" i="2"/>
  <c r="G201" i="2"/>
  <c r="I200" i="2"/>
  <c r="G200" i="2"/>
  <c r="I199" i="2"/>
  <c r="G199" i="2"/>
  <c r="I198" i="2"/>
  <c r="G198" i="2"/>
  <c r="I197" i="2"/>
  <c r="G197" i="2"/>
  <c r="I196" i="2"/>
  <c r="G196" i="2"/>
  <c r="I195" i="2"/>
  <c r="G195" i="2"/>
  <c r="I194" i="2"/>
  <c r="G194" i="2"/>
  <c r="I189" i="2"/>
  <c r="G189" i="2"/>
  <c r="I188" i="2"/>
  <c r="G188" i="2"/>
  <c r="I187" i="2"/>
  <c r="G187" i="2"/>
  <c r="I186" i="2"/>
  <c r="G186" i="2"/>
  <c r="I185" i="2"/>
  <c r="G185" i="2"/>
  <c r="I184" i="2"/>
  <c r="G184" i="2"/>
  <c r="I183" i="2"/>
  <c r="G183" i="2"/>
  <c r="I182" i="2"/>
  <c r="G182" i="2"/>
  <c r="I181" i="2"/>
  <c r="G181" i="2"/>
  <c r="I180" i="2"/>
  <c r="G180" i="2"/>
  <c r="I179" i="2"/>
  <c r="G179" i="2"/>
  <c r="I178" i="2"/>
  <c r="G178" i="2"/>
  <c r="I177" i="2"/>
  <c r="G177" i="2"/>
  <c r="I176" i="2"/>
  <c r="G176" i="2"/>
  <c r="I175" i="2"/>
  <c r="G175" i="2"/>
  <c r="I174" i="2"/>
  <c r="G174" i="2"/>
  <c r="I173" i="2"/>
  <c r="G173" i="2"/>
  <c r="I172" i="2"/>
  <c r="G172" i="2"/>
  <c r="I169" i="2"/>
  <c r="G168" i="2"/>
  <c r="I156" i="2"/>
  <c r="G156" i="2"/>
  <c r="I155" i="2"/>
  <c r="G155" i="2"/>
  <c r="I154" i="2"/>
  <c r="G154" i="2"/>
  <c r="I57" i="2" l="1"/>
  <c r="G57" i="2"/>
  <c r="I56" i="2"/>
  <c r="G56" i="2"/>
  <c r="I55" i="2"/>
  <c r="G55" i="2"/>
  <c r="I54" i="2"/>
  <c r="G54" i="2"/>
  <c r="I61" i="2"/>
  <c r="G61" i="2"/>
  <c r="I60" i="2"/>
  <c r="G60" i="2"/>
  <c r="I41" i="2" l="1"/>
  <c r="G41" i="2"/>
  <c r="I40" i="2"/>
  <c r="G40" i="2"/>
  <c r="I25" i="2"/>
  <c r="G25" i="2"/>
  <c r="I24" i="2"/>
  <c r="G24" i="2"/>
  <c r="I29" i="2"/>
  <c r="G29" i="2"/>
  <c r="I28" i="2"/>
  <c r="G28" i="2"/>
  <c r="I27" i="2"/>
  <c r="G27" i="2"/>
  <c r="I26" i="2"/>
  <c r="G26" i="2"/>
  <c r="I94" i="2" l="1"/>
  <c r="G94" i="2"/>
  <c r="I93" i="2" l="1"/>
  <c r="G93" i="2"/>
  <c r="I106" i="2" l="1"/>
  <c r="G106" i="2"/>
  <c r="I105" i="2"/>
  <c r="G105" i="2"/>
  <c r="I104" i="2"/>
  <c r="G104" i="2"/>
  <c r="I103" i="2"/>
  <c r="G103" i="2"/>
  <c r="I102" i="2"/>
  <c r="G102" i="2"/>
  <c r="I101" i="2"/>
  <c r="G101" i="2"/>
  <c r="I100" i="2"/>
  <c r="G100" i="2"/>
  <c r="I99" i="2"/>
  <c r="G99" i="2"/>
  <c r="I98" i="2"/>
  <c r="G98" i="2"/>
  <c r="I97" i="2"/>
  <c r="G97" i="2"/>
  <c r="I69" i="2"/>
  <c r="G69" i="2"/>
  <c r="I68" i="2"/>
  <c r="G68" i="2"/>
  <c r="I67" i="2"/>
  <c r="G67" i="2"/>
  <c r="I66" i="2"/>
  <c r="G66" i="2"/>
  <c r="I65" i="2"/>
  <c r="G65" i="2"/>
  <c r="I64" i="2"/>
  <c r="G64" i="2"/>
  <c r="I63" i="2"/>
  <c r="G63" i="2"/>
  <c r="I62" i="2"/>
  <c r="G62" i="2"/>
  <c r="I47" i="2"/>
  <c r="G47" i="2"/>
  <c r="I46" i="2"/>
  <c r="G46" i="2"/>
  <c r="I79" i="2" l="1"/>
  <c r="G79" i="2"/>
  <c r="I78" i="2"/>
  <c r="G78" i="2"/>
  <c r="I35" i="2"/>
  <c r="G35" i="2"/>
  <c r="I34" i="2"/>
  <c r="G34" i="2"/>
  <c r="I17" i="2"/>
  <c r="G17" i="2"/>
  <c r="I16" i="2"/>
  <c r="G16" i="2"/>
  <c r="I15" i="2"/>
  <c r="G15" i="2"/>
  <c r="I14" i="2"/>
  <c r="G14" i="2"/>
  <c r="I96" i="2" l="1"/>
  <c r="G96" i="2"/>
  <c r="I95" i="2"/>
  <c r="G95" i="2"/>
  <c r="I92" i="2"/>
  <c r="G92" i="2"/>
  <c r="I91" i="2"/>
  <c r="G91" i="2"/>
  <c r="I90" i="2"/>
  <c r="G90" i="2"/>
  <c r="I246" i="2"/>
  <c r="G246" i="2"/>
  <c r="I245" i="2"/>
  <c r="G245" i="2"/>
  <c r="I247" i="2"/>
  <c r="G247" i="2"/>
  <c r="I51" i="2" l="1"/>
  <c r="G51" i="2"/>
  <c r="I50" i="2"/>
  <c r="G50" i="2"/>
  <c r="I73" i="2"/>
  <c r="G73" i="2"/>
  <c r="I72" i="2"/>
  <c r="G72" i="2"/>
  <c r="I83" i="2"/>
  <c r="G83" i="2"/>
  <c r="I82" i="2"/>
  <c r="G82" i="2"/>
  <c r="I53" i="2"/>
  <c r="G53" i="2"/>
  <c r="I49" i="2"/>
  <c r="G49" i="2"/>
  <c r="I45" i="2"/>
  <c r="G45" i="2"/>
  <c r="I43" i="2"/>
  <c r="G43" i="2"/>
  <c r="I39" i="2"/>
  <c r="G39" i="2"/>
  <c r="I33" i="2"/>
  <c r="G33" i="2"/>
  <c r="I31" i="2"/>
  <c r="G31" i="2"/>
  <c r="I23" i="2"/>
  <c r="G23" i="2"/>
  <c r="I21" i="2"/>
  <c r="G21" i="2"/>
  <c r="I19" i="2"/>
  <c r="G19" i="2"/>
  <c r="G75" i="2"/>
  <c r="I75" i="2"/>
  <c r="G71" i="2"/>
  <c r="I71" i="2"/>
  <c r="I22" i="2"/>
  <c r="G22" i="2"/>
  <c r="I85" i="2"/>
  <c r="G85" i="2"/>
  <c r="I84" i="2"/>
  <c r="G84" i="2"/>
  <c r="I81" i="2"/>
  <c r="G81" i="2"/>
  <c r="I80" i="2"/>
  <c r="G80" i="2"/>
  <c r="I77" i="2"/>
  <c r="G77" i="2"/>
  <c r="I76" i="2"/>
  <c r="G76" i="2"/>
  <c r="I74" i="2"/>
  <c r="G74" i="2"/>
  <c r="I70" i="2"/>
  <c r="G70" i="2"/>
  <c r="I52" i="2"/>
  <c r="G52" i="2"/>
  <c r="I48" i="2"/>
  <c r="G48" i="2"/>
  <c r="I44" i="2"/>
  <c r="G44" i="2"/>
  <c r="I42" i="2"/>
  <c r="G42" i="2"/>
  <c r="I38" i="2"/>
  <c r="G38" i="2"/>
  <c r="I32" i="2"/>
  <c r="G32" i="2"/>
  <c r="I30" i="2"/>
  <c r="G30" i="2"/>
  <c r="I20" i="2"/>
  <c r="G20" i="2"/>
  <c r="I18" i="2"/>
  <c r="G18" i="2"/>
  <c r="G249" i="2" l="1"/>
  <c r="I252" i="2" l="1"/>
</calcChain>
</file>

<file path=xl/sharedStrings.xml><?xml version="1.0" encoding="utf-8"?>
<sst xmlns="http://schemas.openxmlformats.org/spreadsheetml/2006/main" count="442" uniqueCount="180">
  <si>
    <t>Popis položky</t>
  </si>
  <si>
    <t>Počet</t>
  </si>
  <si>
    <t>MJ</t>
  </si>
  <si>
    <t>Materiál                       Jedn. cena</t>
  </si>
  <si>
    <t>Montáž                                  Jedn. cena</t>
  </si>
  <si>
    <t>Montáž                                  Celkem</t>
  </si>
  <si>
    <t>Materiál                             Celkem</t>
  </si>
  <si>
    <t>ks</t>
  </si>
  <si>
    <t>kpl</t>
  </si>
  <si>
    <t>m</t>
  </si>
  <si>
    <t>hod</t>
  </si>
  <si>
    <t>Montáž - Akumulátor</t>
  </si>
  <si>
    <t>Montáž</t>
  </si>
  <si>
    <t>Přepěťová ochrana napájení 230V zdrojů</t>
  </si>
  <si>
    <t>Montáž - kabel</t>
  </si>
  <si>
    <t>Montáž - elektroinstalační trubka</t>
  </si>
  <si>
    <t>Montáž instal.příslušenství trubek</t>
  </si>
  <si>
    <t>Ostatní instalační materiál (pásky, vruty, hmoždinky, konektory,..)</t>
  </si>
  <si>
    <t>Instalace akumulátoru</t>
  </si>
  <si>
    <t>Instalace kabelu</t>
  </si>
  <si>
    <t>Instalace napájecího zdroje</t>
  </si>
  <si>
    <t xml:space="preserve">Instalační krabičky pro rozbočování trubek </t>
  </si>
  <si>
    <t xml:space="preserve">Montáž </t>
  </si>
  <si>
    <t>Kabelové příchytky pro ohniodolné uložení kabelů EPS na stěnu a strop, funkční při požáru, včetně montážního příslušenství a spojovacího materiálu (šrouby, hmoždiny, vruty). Včetně doložení osvědčení požární odolnosti.</t>
  </si>
  <si>
    <t>Akumulátor 24Ah</t>
  </si>
  <si>
    <t>Instalace kabelových příchytek, kompletní sestava, funkční při požáru</t>
  </si>
  <si>
    <t>Elektrická požární signalizace</t>
  </si>
  <si>
    <t>Instalace požárního detektoru s paticí, kompletní sestava</t>
  </si>
  <si>
    <t>Instalace požárního detektoru včetně instalační krabičky, kompletní sestava</t>
  </si>
  <si>
    <t>Instalace OPPO, komplet</t>
  </si>
  <si>
    <t>Obslužné pole požární ochrany, kompletní sestava včetně příslušenství</t>
  </si>
  <si>
    <t>Zámek pro klíčový trezor</t>
  </si>
  <si>
    <t>Instalace zámku</t>
  </si>
  <si>
    <t>Instalace modulu EPS</t>
  </si>
  <si>
    <t>Instalace krytu, funkční při požáru</t>
  </si>
  <si>
    <t>Instalace kotvení, funkční při požáru</t>
  </si>
  <si>
    <t>Montáž - Kabel</t>
  </si>
  <si>
    <t>Související práce a činnosti</t>
  </si>
  <si>
    <t>Výškové práce (lešení, plošina apod.)</t>
  </si>
  <si>
    <t>Značení kabelů</t>
  </si>
  <si>
    <t>Měření kabelů</t>
  </si>
  <si>
    <t>Oživení</t>
  </si>
  <si>
    <t>Programování a nastavení</t>
  </si>
  <si>
    <t>Kabel ohniodolný 1x2x0,8 funkční při požáru,
Včetně doložení osvědčení požární odolnosti dle požadavků PBŘ.</t>
  </si>
  <si>
    <t>Drobný instalační materiál pro instalaci systému EPS (konektory, svorky, redukce apod. pro napojení prvků EPS a související techniky, dále instalační krabičky, spojky, pásky, šroubky, a ostatní instalační příslušenství pro instalaci prvků EPS a kabelových tras)</t>
  </si>
  <si>
    <t>Instalace drobného instalačního materiálu</t>
  </si>
  <si>
    <t>Instalační příslušenství kabelových žlabů pro ukotvení do nosné konstrukce,
Včetně doložení osvědčení požární odolnosti dle požadavků PBŘ.</t>
  </si>
  <si>
    <t>Kabel EPS 1x2x0,8, stíněný, bez požární odolnosti.</t>
  </si>
  <si>
    <t>Kabel EPS 2x2x0,8, stíněný, bez požární odolnosti.</t>
  </si>
  <si>
    <t>Kotvení krytu linkového modulu, funkční při požáru. Systém kotev, kotevních konzol a šroubení pro kotvení do pevné nosné konstrukce vyhovující požadavkům na funkčnost při požáru.
Včetně doložení osvědčení požární odolnosti dle požadavků PBŘ.</t>
  </si>
  <si>
    <t>Instalace ohniodolného kabelu,  funkční při požáru</t>
  </si>
  <si>
    <t>Montáž instalačního a kotevního příslušenství,  funkční při požáru</t>
  </si>
  <si>
    <t>Přídavný kryt pro linkový modul, funkční při požáru. Box určený pro instalaci linkového modulu EPS. Provedení interiérové.
Včetně doložení osvědčení požární odolnosti dle požadavků PBŘ.</t>
  </si>
  <si>
    <t>Instalace sestavy ústředny EPS, komplet</t>
  </si>
  <si>
    <t>Modul kruhové hlásičové linky, do ústředny EPS.</t>
  </si>
  <si>
    <t>Instalace modulu</t>
  </si>
  <si>
    <t>Požární tlačítkový hlásič adresný, kompletní sestava včetně instalační krabičky, barva červená, provedení interiérové, pro instalaci na zeď.</t>
  </si>
  <si>
    <t>Instalace, kompletní sestava</t>
  </si>
  <si>
    <t>Požární maják EPS, venkovní provedení IP54</t>
  </si>
  <si>
    <t>Instalační krabice a boxy</t>
  </si>
  <si>
    <t>Vodič PE 6-10mm ochranný zelenožlutý</t>
  </si>
  <si>
    <t>Trubka elektroinstalační pevná/ohebná 320N, vnější průměr 16-32mm</t>
  </si>
  <si>
    <t>Instalační příslušenství trubek (příchytky, spojky …)</t>
  </si>
  <si>
    <t>Příslušenství pro zapojení a instalaci přepěťových ochran (svorky, uzemňovací můstky, příchytky, …)</t>
  </si>
  <si>
    <t>Trubka elektroinstalační pevná/ohebná 750N, vnější průměr až 40mm</t>
  </si>
  <si>
    <t>Instalace nosné konstrukce pro uchycení žlabu, kompletní sestava včetně příslušenství, funkční při požáru</t>
  </si>
  <si>
    <t>Hlavní páteřní nosné trasy a příslušenství pro ohniodolné uložení kabelů, kabelový žlab rozměru minimálně 50x50mm, funkční při požáru, žárově zinkovaný, včetně montážního a nosného příslušenství (spojky, držáky, nosníky, podpěry),  spojovacího materiálu (šrouby, hmoždiny, vruty) a kabelových příchytek. Včetně doložení osvědčení požární odolnosti dle požadavků PBŘ.</t>
  </si>
  <si>
    <t>Požární hlásič multisenzorový adresný, kompletní sestava včetně instalační patice a ostatního příslušenství</t>
  </si>
  <si>
    <t xml:space="preserve">Jištění </t>
  </si>
  <si>
    <t>Přepěťová ochrana pro linku EPS</t>
  </si>
  <si>
    <t>Přepěťová ochrana napájení 24VDC</t>
  </si>
  <si>
    <t>Instalační příslušenství bodových hlásičů pro instalaci do podhledu</t>
  </si>
  <si>
    <t>Drobný blíže nespecifikovaný elektroinstalační materiál pro instalační práce</t>
  </si>
  <si>
    <t>Instalace Drobný blíže nespecifikovaný elektroinstalační materiál pro instalační práce</t>
  </si>
  <si>
    <t>Drobný instalační materiál (propojovací kabeláž, konektory, svorky, redukce apod. pro napojení prvků a související techniky, dále instalační krabičky, spojky, pásky, šroubky, a ostatní instalační příslušenství pro instalaci prvků a kabelových tras)</t>
  </si>
  <si>
    <t>Systémová kabeláž propojení jednotek</t>
  </si>
  <si>
    <t>Instalace systémové kabeláže</t>
  </si>
  <si>
    <t>Instalace přepěťové ochrany</t>
  </si>
  <si>
    <t>DOKUMENTACE PRO PROVÁDĚNÍ STAVBY DPS</t>
  </si>
  <si>
    <t>Přídavný kryt pro požární napájecí zdroj EPS, funkční při požáru 30 minut, P30, EI30 a EW30. Box určený pro instalaci požární ústředny EPS. Provedení interiérové.
Včetně doložení osvědčení požární odolnosti dle požadavků PBŘ.</t>
  </si>
  <si>
    <t>Kotvení krytu napájecího zdroje, funkční při požáru 30 minut. Systém kotev, kotevních konzol a šroubení pro kotvení do pevné nosné konstrukce vyhovující požadavkům na funkčnost při požáru.
Včetně doložení osvědčení požární odolnosti dle požadavků PBŘ.</t>
  </si>
  <si>
    <t>Klíčový trezor KTPO, kompletní sestava včetně vložky pro HZS Pardubického kraje a ostatního příslušenství</t>
  </si>
  <si>
    <t>Linkový modul EPS, pro monitorování stavů napájecího zdroje a přímé připojení do kruhové sběrnice EPS, kompletní sestava včetně instalačního boxu</t>
  </si>
  <si>
    <t>Přídavný napájecí zdroj pro použití v systému EPS, výstupní napětí 24V DC s elektronickým jištěním proti zkratu, vstup 230V AC, monitorovací výstupy stavu zdroje, provedení vnitřní, v boxu s možností připojit záložní akumulátor 12V/24Ah. Instalace na zeď. Podrobnosti provedení viz blokové schéma EPS.</t>
  </si>
  <si>
    <t>Linkový modul EPS 4/2, 4 vstupy a 2 výstupy relé, rozšiřuje počet vstupů a výstupů ústředny EPS, pro připojení do kruhové sběrnice EPS, určený pro ovládání a monitorování požárních klapek a mřížek, kompletní sestava včetně instalačního boxu</t>
  </si>
  <si>
    <t>Kód</t>
  </si>
  <si>
    <t>Kabel ohniodolný 5x2x0,8 funkční při požáru,
Včetně doložení osvědčení požární odolnosti dle požadavků PBŘ.</t>
  </si>
  <si>
    <t>Kabel ohniodolný 10x2x0,8 funkční při požáru,
Včetně doložení osvědčení požární odolnosti dle požadavků PBŘ.</t>
  </si>
  <si>
    <t>Kabel ohniodolný 3x1,5 funkční při požáru, silový napájecí kabel.
Včetně doložení osvědčení požární odolnosti dle požadavků PBŘ.</t>
  </si>
  <si>
    <t>EPS + NZS</t>
  </si>
  <si>
    <t>Instalace sestavy rozhlasové ústředny, komplet</t>
  </si>
  <si>
    <t>Instalace napájecí jednotky</t>
  </si>
  <si>
    <t>Stanice hlasatele, řečnický pult, včetně rozšířujících panelů pro ovládání všech zón</t>
  </si>
  <si>
    <t>Instalace sestavy stanice hlasatele, komplet</t>
  </si>
  <si>
    <t>Reproduktory</t>
  </si>
  <si>
    <t xml:space="preserve">Protože návrhy rozmístění reproduktorů vycházejí z teoretických předpokladů projektové dokumentace, které se u novostavby objektu mohou při realizaci stavby lišit od předpokladu, je nutné, aby realizátor stavby před instalací systému domácího rozhlasu ověřil projekční předpoklady novým výpočtem případně akustickou simulací, do které zohlední konkrétní skutečné provedení stavby v době realizace spolu s konkrétními dodanými typy reproduktorů dle doporučení výrobce. Stejně tak je nutno postupovat i s nastavením výkonu jednotlivých reproduktorů tak, aby ve výsledku byla zajištěna dobrá slyšitelnost a srozumitelnost. </t>
  </si>
  <si>
    <t>Instalace nástěnného reproduktoru</t>
  </si>
  <si>
    <t>Instalace reproduktoru včetně zapuštění a uchycení do podhledu</t>
  </si>
  <si>
    <t>Rozhlas - instalační materiál</t>
  </si>
  <si>
    <t>Instalace kabelového žebříku v kompletní sestavě včetně příslušenství, včetně tvarování pro změnu směry trasy, kompletní sestava včetně příslušenství</t>
  </si>
  <si>
    <t>NZS - Rozhlas</t>
  </si>
  <si>
    <t>Rozvaděč 19", stojanový pro systém NZS 800x800x42U RACK 19", v provedení a vybavení dle pokynů výrobce systému NZS. Slouží pro instalaci prvků sestavy celé řídící jednotky NZS. Kompletní sestava.</t>
  </si>
  <si>
    <t>Instalace sestavy rozvaděče, komplet</t>
  </si>
  <si>
    <t>Rozvaděč 19", stojanový pro systém NZS 600x600x42U RACK 19", v provedení a vybavení dle pokynů výrobce systému NZS. Slouží pro instalaci prvků sestavy celé řídící jednotky NZS. Kompletní sestava.</t>
  </si>
  <si>
    <t>Digitální výstupní modul NZS 4-24, jednotka vybavená všemi funkcemi NZS a řídící činnost systému NZS, síťová verze pro propojení ústředen NZS. Rozhraní pro zesilovače systému NZS. EN 54</t>
  </si>
  <si>
    <t>Instalace sestavy zesilovače, komplet</t>
  </si>
  <si>
    <t>Výkonový zesilovač NZS 4x500W, 100V. EN 54</t>
  </si>
  <si>
    <t>Síťová napájecí jednotka</t>
  </si>
  <si>
    <t>Univerzální modul rozhraní</t>
  </si>
  <si>
    <t>Systémová komunikační jednotka</t>
  </si>
  <si>
    <t>Instalace</t>
  </si>
  <si>
    <t xml:space="preserve">Instalace </t>
  </si>
  <si>
    <t>Záložní napájecí zdroj nabíjení akumulátorů</t>
  </si>
  <si>
    <t>Akumulátor, záložní zdroj, 12V/75Ah</t>
  </si>
  <si>
    <t>Přepěťová ochrana napájení zdrojů</t>
  </si>
  <si>
    <t>Ostatní příslušenství sestavy systému NZS dle pokynů výrobce systému nutných pro oživení, provoz a funkci</t>
  </si>
  <si>
    <t>Instalace - Ostatní příslušenství sestavy systému NZS dle pokynů výrobce systému nutných pro oživení, provoz a správnou funkci</t>
  </si>
  <si>
    <t>4" nástěnný reproduktor 6W (6/3/1,5/0,75W) pro povrchovou montáž, EN 54, včetně uchycení na stěnu a napojení do reproduktorové linky.</t>
  </si>
  <si>
    <t>Zvukový projektor 10W (10/5/2,5 W), EN 54, kovový, nástěnná montáž včetně nastavitelné konzoly, a napojení do reproduktorové linky.</t>
  </si>
  <si>
    <t>Koncový člen reproduktorové linky (EOL), v boxu</t>
  </si>
  <si>
    <t>Kabelové příchytky pro ohniodolné uložení kabelů P45-R na stěnu a strop, funkční při požáru,  jednostrané a oboustrané provedení, včetně montážního příslušenství a spojovacího materiálu (šrouby, hmoždiny, vruty). Včetně doložení osvědčení požární odolnosti.</t>
  </si>
  <si>
    <t>6,5" podhledový stropní reproduktor 6W (6/3/1,5/0,75W) s kovovým požárním zadním krytem, EN 54, do podhledu, včetně napojení do reproduktorové linky. V prostorech se zvýšenou vlhkostí bude v provedení pro instalaci do vlhkého prostředí koupelen!</t>
  </si>
  <si>
    <t>Kabel reproduktorové linky 100V cca.2x1,0mm, B2caS1D1, P45-R funkční při požáru,
Včetně doložení osvědčení požární odolnosti dle požadavků PBŘ.</t>
  </si>
  <si>
    <t>Kabel reproduktorové linky 100V cca.2x1,5mm, B2caS1D1, P45-R funkční při požáru,
Včetně doložení osvědčení požární odolnosti dle požadavků PBŘ.</t>
  </si>
  <si>
    <t>Kabel reproduktorové linky 100V cca.2x2,5mm, B2caS1D1, P45-R funkční při požáru,
Včetně doložení osvědčení požární odolnosti dle požadavků PBŘ.</t>
  </si>
  <si>
    <t>Kabelový žebřík do kabelové stoupačky rozměru šířka 100mm, P-45 funkční při požáru včetně doložení osvědčení požární odolnosti dle požadavků PBŘ, včetně montážního a nosného příslušenství (spojky, držáky, nosníky, podpěry),  spojovacího materiálu (šrouby, hmoždiny, vruty) a kabelových příchytek, kompletní funkční sestava</t>
  </si>
  <si>
    <t>Měření slyšitelnosti a srozumitelnosti, s vypracováním měřících protokolů, dle ČSN.</t>
  </si>
  <si>
    <t>Ústředna EPS, sestava pro min.4 kruhových adresných hlásičových linek, modulární sestava rozšiřitelná, zálohovaná činost, kompletní sestava včetně základní desky a osazených potřebných rozšiřujících karet a modulů (karty rozhraní OPPO, rozhraní KTPO, rozhraní pro přenos na RDP), v samostatném nástěnném boxu včetně zálohovatelného napájecího zdroje ústředny a boxu pro záložní akumulátory, včetně příslušenství nutného pro úplné sestavení a funkčnost prvku. Provedení interiérové pro instalaci na zeď. Podrobnosti viz. technická zpráva a blokové schéma EPS.</t>
  </si>
  <si>
    <t>Instalace KTPO, komplet, včetně vysekání a zapravení instalačního otvoru pro KTPO ve fasádě</t>
  </si>
  <si>
    <t xml:space="preserve">Funkční a koordinační zkouška EPS v celém objektu (kontrola vyhlášení poplachu EPS včetně navazujícího ovládání všech PBZ z EPS v souladu s PBŘ) </t>
  </si>
  <si>
    <t>Linkový modul EPS pro 2 požární klapky, rozšiřuje počet vstupů a výstupů ústředny EPS, pro připojení do kruhové sběrnice EPS, určený pro ovládání a monitorování požárních klapek a mřížek, kompletní sestava včetně instalačního boxu</t>
  </si>
  <si>
    <t>Linkový modul EPS 8 out, 8 výstupy relé, rozšiřuje počet vstupů a výstupů ústředny EPS, pro připojení do kruhové sběrnice EPS, kompletní sestava včetně instalačního boxu</t>
  </si>
  <si>
    <t>Kabel ohniodolný 2x2,5 funkční při požáru, silový napájecí kabel.
Včetně doložení osvědčení požární odolnosti dle požadavků PBŘ.</t>
  </si>
  <si>
    <t>Obslužné tablo ústředny EPS, pro instalaci na zeď, kompletní sestava včetně příslušenství</t>
  </si>
  <si>
    <t>ZDP zařízení dálkového přenosu je stávající</t>
  </si>
  <si>
    <t>Kofigurace a programování přenosu pro zařízení dálkového přenosu na PCO HZS včetně příslušenství, kompletní funkčí sestava pro připojení nové ústředny EPS</t>
  </si>
  <si>
    <t>Uložení kabelových chrániček do stěny pod omítku komplet, a zapravení po demontáži prvků</t>
  </si>
  <si>
    <t>Úpravy povrchů vnitřní</t>
  </si>
  <si>
    <t>Hrubá výplň rýh ve stěnách do 5x5 cm maltou ze SMS</t>
  </si>
  <si>
    <t>Omítka rýh stěn vápenná šířky do 15 cm, štuková s použitím suché maltové směsi</t>
  </si>
  <si>
    <t>m2</t>
  </si>
  <si>
    <t>Bourání konstrukcí</t>
  </si>
  <si>
    <t>Frézování drážky do 50x50 mm, zdivo,cihel.tvárnice</t>
  </si>
  <si>
    <t>Vysekání rýh pro vodiče omítka stěn MC šířka 5 cm</t>
  </si>
  <si>
    <t>Staveništní přesun hmot</t>
  </si>
  <si>
    <t>Přesun hmot pro opravy a údržbu do výšky 25 m</t>
  </si>
  <si>
    <t>t</t>
  </si>
  <si>
    <t>Přesuny suti a vybouraných hmot</t>
  </si>
  <si>
    <t>Svislá doprava suti a vybour. hmot za 2.NP a 1.PP</t>
  </si>
  <si>
    <t>Příplatek za každé další podlaží</t>
  </si>
  <si>
    <t>Odvoz suti a vybour. hmot na skládku do 1 km</t>
  </si>
  <si>
    <t>Příplatek k odvozu za každý další 1 km</t>
  </si>
  <si>
    <t>Vnitrostaveništní doprava suti do 10 m</t>
  </si>
  <si>
    <t>Příplatek k vnitrost. dopravě suti za dalších 5 m</t>
  </si>
  <si>
    <t>Poplatek za uložení směsi betonu a cihel skupina 170101 a 170102</t>
  </si>
  <si>
    <t>Demontáže stávajících prvků</t>
  </si>
  <si>
    <t>Hodinová zúčtovací sazba stavební dělník</t>
  </si>
  <si>
    <t>Položka obsahuje stavební přípomoci spojené s demontáží stávajících prvků.</t>
  </si>
  <si>
    <t>Hodinová zúčtovací sazba montér konstrukcí specialista</t>
  </si>
  <si>
    <t>Položka obsahuje práce spojené s demontáží stávajících nosných konstrukcí kabelových tras.</t>
  </si>
  <si>
    <t>Hodinová zúčtovací sazba montér slaboproudých zařízení odborný</t>
  </si>
  <si>
    <t>Položka obsahuje práce spojené s odpojením a demontáží stávajících prvků technologie slaboproud</t>
  </si>
  <si>
    <t>Hodinová zúčtovací sazba elektrikář odborný</t>
  </si>
  <si>
    <t>Položka obsahuje práce spojené s odpojením napájení rozvodu nn, pro demontovaná zařízení.</t>
  </si>
  <si>
    <t>Vybourání otvorů</t>
  </si>
  <si>
    <t>Vybourání otvorů pro elektroinstalace ve zdivu cihelném plochy do 0,09 m2, tloušťky do 30 cm</t>
  </si>
  <si>
    <t>Vybourání otvorů pro elektroinstalace ve zdivu cihelném plochy do 0,25 m2, tloušťky do 30 cm</t>
  </si>
  <si>
    <t>Vybourání otvorů pro elektroinstalace ve zdivu cihelném plochy do 0,25 m2, tloušťky do 45 cm</t>
  </si>
  <si>
    <t>Vybourání otvorů pro elektroinstalace ve zdivu betonovém plochy do 0,25 m2, tloušťky do 30 cm</t>
  </si>
  <si>
    <t>Vybourání otvorů pro elektroinstalace ve zdivu betonovém plochy do 0,25 m2, tloušťky do 45 cm</t>
  </si>
  <si>
    <t>Požární ucpávky</t>
  </si>
  <si>
    <t>Požární ucpávka, materiál na provedení požární ucpávky pro těsnění prostupu 1 kabelu</t>
  </si>
  <si>
    <t>Montáž požární ucpávka, požárně těsnící materiál do prostupu</t>
  </si>
  <si>
    <t>Požární ucpávka, materiál na provedení požární ucpávky pro těsnění kabelových lávek a roštů, vnitřní prostředí – demontovatelné ucpávky, velikost prostupu do 0,1 m2</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</si>
  <si>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</si>
  <si>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</si>
  <si>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Instalace požárního majáku</t>
  </si>
  <si>
    <t>Věc:  VÝKAZ VÝMĚR</t>
  </si>
  <si>
    <t xml:space="preserve">Akce:  Stavební úpravy a modernizace IVUC Astorka, Novobranská 691/3, Brno
</t>
  </si>
  <si>
    <t xml:space="preserve">             Modrenizace ubytovací části - společné prostory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</si>
</sst>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31">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b/>
      <sz val="9"/>
      <color indexed="9"/>
      <name val="Arial CE"/>
      <charset val="238"/>
    </font>
    <font>
      <sz val="16"/>
      <name val="Arial CE"/>
      <charset val="238"/>
    </font>
    <font>
      <b/>
      <sz val="11"/>
      <name val="Arial CE"/>
      <charset val="238"/>
    </font>
    <font>
      <sz val="11"/>
      <name val="Arial CE"/>
      <charset val="238"/>
    </font>
    <font>
      <b/>
      <sz val="9"/>
      <name val="Arial CE"/>
      <charset val="238"/>
    </font>
    <font>
      <b/>
      <sz val="14"/>
      <name val="Arial CE"/>
      <family val="2"/>
      <charset val="238"/>
    </font>
    <font>
      <sz val="12"/>
      <name val="Arial CE"/>
      <charset val="238"/>
    </font>
    <font>
      <b/>
      <u/>
      <sz val="9"/>
      <name val="Arial CE"/>
      <charset val="238"/>
    </font>
    <font>
      <b/>
      <i/>
      <sz val="9"/>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8">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6">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2" fillId="0" borderId="0"/>
    <xf numFmtId="0" fontId="2" fillId="0" borderId="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83">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0" fontId="0" fillId="0" borderId="0" xfId="0" applyBorder="1"/>
    <xf numFmtId="164" fontId="7" fillId="0" borderId="0" xfId="0" applyNumberFormat="1" applyFont="1" applyBorder="1" applyAlignment="1">
      <alignment vertical="top"/>
    </xf>
    <xf numFmtId="0" fontId="6" fillId="0" borderId="2" xfId="0" applyFont="1" applyBorder="1" applyAlignment="1">
      <alignment vertical="top" wrapText="1"/>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9" fillId="0" borderId="0" xfId="0" applyFont="1" applyFill="1" applyAlignment="1">
      <alignment vertical="top" wrapText="1"/>
    </xf>
    <xf numFmtId="0" fontId="10" fillId="0" borderId="0" xfId="0" applyFont="1" applyFill="1" applyAlignment="1">
      <alignment vertical="top" wrapText="1"/>
    </xf>
    <xf numFmtId="0" fontId="0" fillId="0" borderId="0" xfId="0" applyFont="1" applyAlignment="1"/>
    <xf numFmtId="0" fontId="0" fillId="0" borderId="0" xfId="0" applyFont="1"/>
    <xf numFmtId="0" fontId="0" fillId="0" borderId="0" xfId="0" applyFont="1" applyAlignment="1">
      <alignment vertical="center"/>
    </xf>
    <xf numFmtId="164" fontId="7" fillId="0" borderId="0" xfId="0" applyNumberFormat="1" applyFont="1" applyFill="1" applyBorder="1" applyAlignment="1">
      <alignment vertical="top"/>
    </xf>
    <xf numFmtId="164" fontId="6" fillId="0" borderId="2" xfId="0" applyNumberFormat="1" applyFont="1" applyFill="1" applyBorder="1" applyAlignment="1">
      <alignment vertical="top"/>
    </xf>
    <xf numFmtId="0" fontId="0" fillId="0" borderId="0" xfId="0" applyFill="1"/>
    <xf numFmtId="0" fontId="19" fillId="0" borderId="2" xfId="0" applyFont="1" applyFill="1" applyBorder="1" applyAlignment="1">
      <alignment vertical="top" wrapText="1"/>
    </xf>
    <xf numFmtId="0" fontId="3" fillId="2" borderId="0" xfId="0" applyFont="1" applyFill="1" applyBorder="1"/>
    <xf numFmtId="0" fontId="0" fillId="2" borderId="0" xfId="0" applyFill="1" applyBorder="1"/>
    <xf numFmtId="0" fontId="0" fillId="2" borderId="3" xfId="0" applyFill="1" applyBorder="1"/>
    <xf numFmtId="0" fontId="21" fillId="0" borderId="0" xfId="0" applyFont="1"/>
    <xf numFmtId="164" fontId="21" fillId="0" borderId="0" xfId="0" applyNumberFormat="1" applyFont="1"/>
    <xf numFmtId="0" fontId="4" fillId="0" borderId="1" xfId="0" applyFont="1" applyFill="1" applyBorder="1" applyAlignment="1">
      <alignment horizontal="center" wrapText="1"/>
    </xf>
    <xf numFmtId="0" fontId="0" fillId="0" borderId="0" xfId="0" applyFont="1" applyBorder="1"/>
    <xf numFmtId="0" fontId="23" fillId="0" borderId="0" xfId="0" applyFont="1" applyAlignment="1">
      <alignment horizontal="center"/>
    </xf>
    <xf numFmtId="0" fontId="23" fillId="0" borderId="0" xfId="0" applyFont="1" applyFill="1" applyAlignment="1">
      <alignment horizontal="center"/>
    </xf>
    <xf numFmtId="0" fontId="23" fillId="0" borderId="0" xfId="0" applyFont="1" applyAlignment="1">
      <alignment horizontal="right"/>
    </xf>
    <xf numFmtId="0" fontId="0" fillId="3" borderId="0" xfId="0" applyFill="1"/>
    <xf numFmtId="164" fontId="24" fillId="0" borderId="0" xfId="0" applyNumberFormat="1" applyFont="1" applyFill="1"/>
    <xf numFmtId="164" fontId="24" fillId="0" borderId="0" xfId="0" applyNumberFormat="1" applyFont="1"/>
    <xf numFmtId="164" fontId="21" fillId="4" borderId="7" xfId="0" applyNumberFormat="1" applyFont="1" applyFill="1" applyBorder="1"/>
    <xf numFmtId="0" fontId="0" fillId="0" borderId="0" xfId="0"/>
    <xf numFmtId="0" fontId="0" fillId="2" borderId="0" xfId="0" applyFill="1"/>
    <xf numFmtId="0" fontId="3" fillId="2" borderId="0" xfId="0" applyFont="1" applyFill="1"/>
    <xf numFmtId="0" fontId="5" fillId="0" borderId="0" xfId="0" applyFont="1"/>
    <xf numFmtId="0" fontId="6" fillId="0" borderId="2" xfId="0" applyFont="1" applyFill="1" applyBorder="1" applyAlignment="1">
      <alignment vertical="top"/>
    </xf>
    <xf numFmtId="0" fontId="8" fillId="0" borderId="0" xfId="0" applyFont="1" applyFill="1" applyAlignment="1">
      <alignment horizontal="left"/>
    </xf>
    <xf numFmtId="0" fontId="0" fillId="0" borderId="0" xfId="0" applyFill="1"/>
    <xf numFmtId="0" fontId="5" fillId="0" borderId="0" xfId="0" applyFont="1" applyFill="1"/>
    <xf numFmtId="164" fontId="7" fillId="0" borderId="0" xfId="0" applyNumberFormat="1" applyFont="1" applyAlignment="1">
      <alignment vertical="top"/>
    </xf>
    <xf numFmtId="0" fontId="9" fillId="0" borderId="0" xfId="0" applyFont="1"/>
    <xf numFmtId="0" fontId="9" fillId="0" borderId="0" xfId="0" applyFont="1" applyAlignment="1">
      <alignment horizontal="center"/>
    </xf>
    <xf numFmtId="0" fontId="9" fillId="2" borderId="0" xfId="0" applyFont="1" applyFill="1"/>
    <xf numFmtId="0" fontId="9" fillId="0" borderId="1" xfId="0" applyFont="1" applyBorder="1"/>
    <xf numFmtId="0" fontId="26" fillId="0" borderId="2" xfId="0" applyFont="1" applyBorder="1" applyAlignment="1">
      <alignment vertical="top"/>
    </xf>
    <xf numFmtId="0" fontId="25" fillId="0" borderId="0" xfId="0" applyFont="1" applyAlignment="1">
      <alignment horizontal="right"/>
    </xf>
    <xf numFmtId="0" fontId="19" fillId="0" borderId="2" xfId="89" applyFont="1" applyFill="1" applyBorder="1" applyAlignment="1">
      <alignment vertical="top" wrapText="1"/>
    </xf>
    <xf numFmtId="0" fontId="0" fillId="0" borderId="2" xfId="0" applyFill="1" applyBorder="1" applyAlignment="1">
      <alignment vertical="top"/>
    </xf>
    <xf numFmtId="164" fontId="2" fillId="0" borderId="2" xfId="0" applyNumberFormat="1" applyFont="1" applyFill="1" applyBorder="1" applyAlignment="1" applyProtection="1">
      <alignment vertical="top"/>
      <protection locked="0"/>
    </xf>
    <xf numFmtId="0" fontId="10" fillId="0" borderId="2" xfId="0" applyFont="1" applyFill="1" applyBorder="1" applyAlignment="1">
      <alignment vertical="top" wrapText="1"/>
    </xf>
    <xf numFmtId="0" fontId="19" fillId="0" borderId="2" xfId="88" applyFont="1" applyFill="1" applyBorder="1" applyAlignment="1">
      <alignment vertical="top" wrapText="1"/>
    </xf>
    <xf numFmtId="0" fontId="0" fillId="0" borderId="2" xfId="0" applyFont="1" applyFill="1" applyBorder="1" applyAlignment="1">
      <alignment vertical="top"/>
    </xf>
    <xf numFmtId="0" fontId="19" fillId="0" borderId="2" xfId="105" applyFont="1" applyFill="1" applyBorder="1" applyAlignment="1">
      <alignment vertical="top" wrapText="1"/>
    </xf>
    <xf numFmtId="164" fontId="0" fillId="0" borderId="2" xfId="0" applyNumberFormat="1" applyFont="1" applyFill="1" applyBorder="1" applyAlignment="1" applyProtection="1">
      <alignment vertical="top"/>
      <protection locked="0"/>
    </xf>
    <xf numFmtId="0" fontId="0" fillId="0" borderId="0" xfId="0" applyFont="1" applyFill="1"/>
    <xf numFmtId="0" fontId="20" fillId="0" borderId="2" xfId="105" applyFont="1" applyFill="1" applyBorder="1" applyAlignment="1">
      <alignment vertical="top" wrapText="1"/>
    </xf>
    <xf numFmtId="0" fontId="9" fillId="0" borderId="2" xfId="0" applyFont="1" applyFill="1" applyBorder="1" applyAlignment="1">
      <alignment vertical="top" wrapText="1"/>
    </xf>
    <xf numFmtId="0" fontId="20" fillId="0" borderId="2" xfId="0" applyFont="1" applyFill="1" applyBorder="1" applyAlignment="1">
      <alignment vertical="top" wrapText="1"/>
    </xf>
    <xf numFmtId="164" fontId="7" fillId="0" borderId="0" xfId="0" applyNumberFormat="1" applyFont="1" applyFill="1" applyAlignment="1">
      <alignment vertical="top"/>
    </xf>
    <xf numFmtId="164" fontId="22" fillId="0" borderId="0" xfId="0" applyNumberFormat="1" applyFont="1" applyFill="1" applyBorder="1" applyAlignment="1">
      <alignment vertical="top"/>
    </xf>
    <xf numFmtId="0" fontId="9" fillId="0" borderId="0" xfId="0" applyFont="1" applyFill="1"/>
    <xf numFmtId="49" fontId="0" fillId="0" borderId="2" xfId="0" applyNumberFormat="1" applyFill="1" applyBorder="1" applyAlignment="1" applyProtection="1">
      <alignment vertical="top" wrapText="1"/>
      <protection locked="0"/>
    </xf>
    <xf numFmtId="0" fontId="26" fillId="0" borderId="0" xfId="0" applyFont="1" applyFill="1" applyAlignment="1">
      <alignment vertical="top" wrapText="1"/>
    </xf>
    <xf numFmtId="0" fontId="29" fillId="0" borderId="0" xfId="0" applyFont="1" applyFill="1" applyAlignment="1">
      <alignment vertical="top" wrapText="1"/>
    </xf>
    <xf numFmtId="164" fontId="0" fillId="0" borderId="2" xfId="0" applyNumberFormat="1" applyFill="1" applyBorder="1" applyAlignment="1" applyProtection="1">
      <alignment vertical="top"/>
      <protection locked="0"/>
    </xf>
    <xf numFmtId="164" fontId="22" fillId="0" borderId="0" xfId="0" applyNumberFormat="1" applyFont="1" applyFill="1" applyAlignment="1">
      <alignment vertical="top"/>
    </xf>
    <xf numFmtId="0" fontId="30" fillId="0" borderId="0" xfId="0" applyFont="1" applyFill="1" applyAlignment="1">
      <alignment vertical="top" wrapText="1"/>
    </xf>
    <xf numFmtId="0" fontId="9" fillId="0" borderId="5" xfId="0" applyFont="1" applyFill="1" applyBorder="1" applyAlignment="1">
      <alignment vertical="top" wrapText="1"/>
    </xf>
    <xf numFmtId="164" fontId="6" fillId="0" borderId="4" xfId="0" applyNumberFormat="1" applyFont="1" applyFill="1" applyBorder="1" applyAlignment="1">
      <alignment vertical="top"/>
    </xf>
    <xf numFmtId="0" fontId="27" fillId="0" borderId="0" xfId="0" applyFont="1" applyFill="1" applyAlignment="1">
      <alignment horizontal="left" vertical="center"/>
    </xf>
    <xf numFmtId="0" fontId="6" fillId="3" borderId="2" xfId="0" applyFont="1" applyFill="1" applyBorder="1" applyAlignment="1">
      <alignment vertical="top"/>
    </xf>
    <xf numFmtId="0" fontId="0" fillId="3" borderId="0" xfId="0" applyFill="1" applyBorder="1"/>
    <xf numFmtId="0" fontId="27" fillId="0" borderId="0" xfId="0" applyFont="1" applyAlignment="1">
      <alignment horizontal="left" vertical="top" wrapText="1"/>
    </xf>
    <xf numFmtId="0" fontId="25" fillId="4" borderId="6" xfId="0" applyFont="1" applyFill="1" applyBorder="1" applyAlignment="1">
      <alignment horizontal="right"/>
    </xf>
    <xf numFmtId="0" fontId="25"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center" wrapText="1"/>
    </xf>
    <xf numFmtId="0" fontId="0" fillId="0" borderId="0" xfId="0" applyAlignment="1">
      <alignment horizontal="left" wrapText="1"/>
    </xf>
  </cellXfs>
  <cellStyles count="106">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3" xr:uid="{00000000-0005-0000-0000-00000F000000}"/>
    <cellStyle name="normální 11" xfId="16" xr:uid="{00000000-0005-0000-0000-000010000000}"/>
    <cellStyle name="normální 11 2" xfId="94"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5" xr:uid="{00000000-0005-0000-0000-00001C000000}"/>
    <cellStyle name="normální 21" xfId="27" xr:uid="{00000000-0005-0000-0000-00001D000000}"/>
    <cellStyle name="normální 21 2" xfId="96" xr:uid="{00000000-0005-0000-0000-00001E000000}"/>
    <cellStyle name="normální 22" xfId="28" xr:uid="{00000000-0005-0000-0000-00001F000000}"/>
    <cellStyle name="normální 22 2" xfId="97" xr:uid="{00000000-0005-0000-0000-000020000000}"/>
    <cellStyle name="normální 23" xfId="29" xr:uid="{00000000-0005-0000-0000-000021000000}"/>
    <cellStyle name="normální 23 2" xfId="98"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9" xr:uid="{00000000-0005-0000-0000-000027000000}"/>
    <cellStyle name="normální 28" xfId="34" xr:uid="{00000000-0005-0000-0000-000028000000}"/>
    <cellStyle name="normální 28 2" xfId="100" xr:uid="{00000000-0005-0000-0000-000029000000}"/>
    <cellStyle name="normální 29" xfId="35" xr:uid="{00000000-0005-0000-0000-00002A000000}"/>
    <cellStyle name="normální 29 2" xfId="101"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2" xr:uid="{00000000-0005-0000-0000-000043000000}"/>
    <cellStyle name="normální 31" xfId="59" xr:uid="{00000000-0005-0000-0000-000044000000}"/>
    <cellStyle name="normální 31 2" xfId="103" xr:uid="{00000000-0005-0000-0000-000045000000}"/>
    <cellStyle name="normální 32" xfId="60" xr:uid="{00000000-0005-0000-0000-000046000000}"/>
    <cellStyle name="normální 32 2" xfId="104"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5"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normální_F12.1 ACS" xfId="88" xr:uid="{00000000-0005-0000-0000-000065000000}"/>
    <cellStyle name="normální_F13 EPS" xfId="89" xr:uid="{00000000-0005-0000-0000-000066000000}"/>
    <cellStyle name="Standaard_Blad1_3" xfId="90" xr:uid="{00000000-0005-0000-0000-000067000000}"/>
    <cellStyle name="Styl 1" xfId="91" xr:uid="{00000000-0005-0000-0000-000068000000}"/>
    <cellStyle name="základní" xfId="92"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52"/>
  <sheetViews>
    <sheetView tabSelected="1" view="pageBreakPreview" topLeftCell="B192" zoomScaleNormal="100" zoomScaleSheetLayoutView="100" workbookViewId="0">
      <selection activeCell="H212" sqref="H212"/>
    </sheetView>
  </sheetViews>
  <sheetFormatPr defaultRowHeight="12.75"/>
  <cols>
    <col min="1" max="1" width="6.28515625" style="8" hidden="1" customWidth="1"/>
    <col min="2" max="2" width="12.42578125" style="45" customWidth="1"/>
    <col min="3" max="3" width="55.7109375" customWidth="1"/>
    <col min="4" max="4" width="6.7109375" customWidth="1"/>
    <col min="5" max="5" width="5.7109375" customWidth="1"/>
    <col min="6" max="6" width="14.7109375" customWidth="1"/>
    <col min="7" max="7" width="18.7109375" style="20" customWidth="1"/>
    <col min="8" max="8" width="14.7109375" customWidth="1"/>
    <col min="9" max="9" width="19.140625" customWidth="1"/>
  </cols>
  <sheetData>
    <row r="1" spans="1:9" s="17" customFormat="1" ht="43.9" customHeight="1">
      <c r="A1" s="36"/>
      <c r="B1" s="45"/>
      <c r="C1" s="74" t="s">
        <v>177</v>
      </c>
      <c r="D1" s="41"/>
      <c r="E1" s="42"/>
      <c r="F1" s="43"/>
      <c r="G1" s="42"/>
      <c r="H1" s="39"/>
      <c r="I1" s="36"/>
    </row>
    <row r="2" spans="1:9" s="17" customFormat="1" ht="22.9" customHeight="1">
      <c r="A2" s="36"/>
      <c r="B2" s="45"/>
      <c r="C2" s="77" t="s">
        <v>178</v>
      </c>
      <c r="D2" s="77"/>
      <c r="E2" s="77"/>
      <c r="F2" s="77"/>
      <c r="G2" s="77"/>
      <c r="H2" s="77"/>
      <c r="I2" s="77"/>
    </row>
    <row r="3" spans="1:9" s="17" customFormat="1" ht="22.9" customHeight="1">
      <c r="A3" s="36"/>
      <c r="B3" s="45"/>
      <c r="C3" s="77" t="s">
        <v>179</v>
      </c>
      <c r="D3" s="77"/>
      <c r="E3" s="77"/>
      <c r="F3" s="77"/>
      <c r="G3" s="77"/>
      <c r="H3" s="77"/>
      <c r="I3" s="77"/>
    </row>
    <row r="4" spans="1:9" s="16" customFormat="1" ht="18" customHeight="1">
      <c r="A4" s="81" t="s">
        <v>78</v>
      </c>
      <c r="B4" s="81"/>
      <c r="C4" s="81"/>
      <c r="D4" s="81"/>
      <c r="E4" s="81"/>
      <c r="F4" s="81"/>
      <c r="G4" s="81"/>
      <c r="H4" s="81"/>
      <c r="I4" s="81"/>
    </row>
    <row r="5" spans="1:9" s="16" customFormat="1" ht="20.25">
      <c r="A5" s="28"/>
      <c r="B5" s="46"/>
      <c r="C5" s="31"/>
      <c r="D5" s="29"/>
      <c r="E5" s="29"/>
      <c r="F5" s="29"/>
      <c r="G5" s="30"/>
      <c r="H5" s="29"/>
      <c r="I5" s="29"/>
    </row>
    <row r="6" spans="1:9" ht="102" customHeight="1">
      <c r="A6"/>
      <c r="B6" s="80" t="s">
        <v>174</v>
      </c>
      <c r="C6" s="80"/>
      <c r="D6" s="80"/>
      <c r="E6" s="80"/>
      <c r="F6" s="80"/>
      <c r="G6" s="80"/>
      <c r="H6" s="80"/>
      <c r="I6" s="80"/>
    </row>
    <row r="7" spans="1:9" s="16" customFormat="1" ht="27" customHeight="1">
      <c r="A7" s="15"/>
      <c r="B7" s="82" t="s">
        <v>175</v>
      </c>
      <c r="C7" s="82"/>
      <c r="D7" s="82"/>
      <c r="E7" s="82"/>
      <c r="F7" s="82"/>
      <c r="G7" s="82"/>
      <c r="H7" s="82"/>
      <c r="I7" s="82"/>
    </row>
    <row r="10" spans="1:9" ht="15.75">
      <c r="B10" s="47"/>
      <c r="C10" s="3" t="s">
        <v>89</v>
      </c>
      <c r="D10" s="2"/>
      <c r="E10" s="2"/>
      <c r="F10" s="2"/>
      <c r="G10" s="32"/>
      <c r="H10" s="2"/>
      <c r="I10" s="2"/>
    </row>
    <row r="11" spans="1:9" ht="24">
      <c r="B11" s="48" t="s">
        <v>85</v>
      </c>
      <c r="C11" s="1" t="s">
        <v>0</v>
      </c>
      <c r="D11" s="4" t="s">
        <v>1</v>
      </c>
      <c r="E11" s="4" t="s">
        <v>2</v>
      </c>
      <c r="F11" s="7" t="s">
        <v>3</v>
      </c>
      <c r="G11" s="27" t="s">
        <v>6</v>
      </c>
      <c r="H11" s="7" t="s">
        <v>4</v>
      </c>
      <c r="I11" s="7" t="s">
        <v>5</v>
      </c>
    </row>
    <row r="12" spans="1:9">
      <c r="A12" s="9"/>
      <c r="B12" s="49"/>
      <c r="C12" s="10"/>
      <c r="D12" s="5"/>
      <c r="E12" s="12"/>
      <c r="F12" s="11"/>
      <c r="G12" s="19"/>
      <c r="H12" s="11"/>
      <c r="I12" s="6"/>
    </row>
    <row r="13" spans="1:9" ht="15.75">
      <c r="A13" s="9"/>
      <c r="B13" s="51">
        <v>1</v>
      </c>
      <c r="C13" s="3" t="s">
        <v>26</v>
      </c>
      <c r="D13" s="2"/>
      <c r="E13" s="2"/>
      <c r="F13" s="2"/>
      <c r="G13" s="32"/>
      <c r="H13" s="2"/>
      <c r="I13" s="2"/>
    </row>
    <row r="14" spans="1:9" s="42" customFormat="1" ht="108">
      <c r="A14" s="18"/>
      <c r="B14" s="51">
        <v>2</v>
      </c>
      <c r="C14" s="51" t="s">
        <v>127</v>
      </c>
      <c r="D14" s="40">
        <v>0.37</v>
      </c>
      <c r="E14" s="52" t="s">
        <v>7</v>
      </c>
      <c r="F14" s="53"/>
      <c r="G14" s="19">
        <f t="shared" ref="G14:G35" si="0">D14*F14</f>
        <v>0</v>
      </c>
      <c r="H14" s="53"/>
      <c r="I14" s="19">
        <f t="shared" ref="I14:I35" si="1">D14*H14</f>
        <v>0</v>
      </c>
    </row>
    <row r="15" spans="1:9" s="42" customFormat="1">
      <c r="A15" s="18"/>
      <c r="B15" s="51">
        <v>3</v>
      </c>
      <c r="C15" s="54" t="s">
        <v>53</v>
      </c>
      <c r="D15" s="40">
        <v>0.37</v>
      </c>
      <c r="E15" s="52" t="s">
        <v>7</v>
      </c>
      <c r="F15" s="53"/>
      <c r="G15" s="19">
        <f t="shared" si="0"/>
        <v>0</v>
      </c>
      <c r="H15" s="53"/>
      <c r="I15" s="19">
        <f t="shared" si="1"/>
        <v>0</v>
      </c>
    </row>
    <row r="16" spans="1:9" s="42" customFormat="1">
      <c r="A16" s="18"/>
      <c r="B16" s="51">
        <v>4</v>
      </c>
      <c r="C16" s="51" t="s">
        <v>54</v>
      </c>
      <c r="D16" s="40">
        <v>1.48</v>
      </c>
      <c r="E16" s="52" t="s">
        <v>7</v>
      </c>
      <c r="F16" s="53"/>
      <c r="G16" s="19">
        <f t="shared" si="0"/>
        <v>0</v>
      </c>
      <c r="H16" s="53"/>
      <c r="I16" s="19">
        <f t="shared" si="1"/>
        <v>0</v>
      </c>
    </row>
    <row r="17" spans="1:9" s="42" customFormat="1">
      <c r="A17" s="18"/>
      <c r="B17" s="51">
        <v>5</v>
      </c>
      <c r="C17" s="54" t="s">
        <v>55</v>
      </c>
      <c r="D17" s="40">
        <v>1.48</v>
      </c>
      <c r="E17" s="52" t="s">
        <v>7</v>
      </c>
      <c r="F17" s="53"/>
      <c r="G17" s="19">
        <f t="shared" si="0"/>
        <v>0</v>
      </c>
      <c r="H17" s="53"/>
      <c r="I17" s="19">
        <f t="shared" si="1"/>
        <v>0</v>
      </c>
    </row>
    <row r="18" spans="1:9" s="42" customFormat="1">
      <c r="A18" s="18"/>
      <c r="B18" s="51">
        <v>6</v>
      </c>
      <c r="C18" s="51" t="s">
        <v>24</v>
      </c>
      <c r="D18" s="40">
        <v>0.74</v>
      </c>
      <c r="E18" s="52" t="s">
        <v>7</v>
      </c>
      <c r="F18" s="53"/>
      <c r="G18" s="19">
        <f t="shared" si="0"/>
        <v>0</v>
      </c>
      <c r="H18" s="53"/>
      <c r="I18" s="19">
        <f t="shared" si="1"/>
        <v>0</v>
      </c>
    </row>
    <row r="19" spans="1:9" s="42" customFormat="1">
      <c r="A19" s="18"/>
      <c r="B19" s="51">
        <v>7</v>
      </c>
      <c r="C19" s="54" t="s">
        <v>18</v>
      </c>
      <c r="D19" s="40">
        <v>0.74</v>
      </c>
      <c r="E19" s="52" t="s">
        <v>7</v>
      </c>
      <c r="F19" s="53"/>
      <c r="G19" s="19">
        <f t="shared" si="0"/>
        <v>0</v>
      </c>
      <c r="H19" s="53"/>
      <c r="I19" s="19">
        <f t="shared" si="1"/>
        <v>0</v>
      </c>
    </row>
    <row r="20" spans="1:9" s="42" customFormat="1" ht="60">
      <c r="A20" s="18"/>
      <c r="B20" s="51">
        <v>8</v>
      </c>
      <c r="C20" s="55" t="s">
        <v>83</v>
      </c>
      <c r="D20" s="40">
        <v>0.74</v>
      </c>
      <c r="E20" s="52" t="s">
        <v>7</v>
      </c>
      <c r="F20" s="53"/>
      <c r="G20" s="19">
        <f t="shared" si="0"/>
        <v>0</v>
      </c>
      <c r="H20" s="53"/>
      <c r="I20" s="19">
        <f t="shared" si="1"/>
        <v>0</v>
      </c>
    </row>
    <row r="21" spans="1:9" s="42" customFormat="1">
      <c r="A21" s="18"/>
      <c r="B21" s="51">
        <v>9</v>
      </c>
      <c r="C21" s="54" t="s">
        <v>20</v>
      </c>
      <c r="D21" s="40">
        <v>0.74</v>
      </c>
      <c r="E21" s="52" t="s">
        <v>7</v>
      </c>
      <c r="F21" s="53"/>
      <c r="G21" s="19">
        <f t="shared" si="0"/>
        <v>0</v>
      </c>
      <c r="H21" s="53"/>
      <c r="I21" s="19">
        <f t="shared" si="1"/>
        <v>0</v>
      </c>
    </row>
    <row r="22" spans="1:9" s="42" customFormat="1">
      <c r="A22" s="18"/>
      <c r="B22" s="51">
        <v>10</v>
      </c>
      <c r="C22" s="51" t="s">
        <v>24</v>
      </c>
      <c r="D22" s="40">
        <v>1.48</v>
      </c>
      <c r="E22" s="52" t="s">
        <v>7</v>
      </c>
      <c r="F22" s="53"/>
      <c r="G22" s="19">
        <f t="shared" si="0"/>
        <v>0</v>
      </c>
      <c r="H22" s="53"/>
      <c r="I22" s="19">
        <f t="shared" si="1"/>
        <v>0</v>
      </c>
    </row>
    <row r="23" spans="1:9" s="42" customFormat="1">
      <c r="A23" s="18"/>
      <c r="B23" s="51">
        <v>11</v>
      </c>
      <c r="C23" s="54" t="s">
        <v>18</v>
      </c>
      <c r="D23" s="40">
        <v>1.48</v>
      </c>
      <c r="E23" s="52" t="s">
        <v>7</v>
      </c>
      <c r="F23" s="53"/>
      <c r="G23" s="19">
        <f t="shared" si="0"/>
        <v>0</v>
      </c>
      <c r="H23" s="53"/>
      <c r="I23" s="19">
        <f t="shared" si="1"/>
        <v>0</v>
      </c>
    </row>
    <row r="24" spans="1:9" s="42" customFormat="1" ht="36">
      <c r="A24" s="18"/>
      <c r="B24" s="51">
        <v>12</v>
      </c>
      <c r="C24" s="51" t="s">
        <v>82</v>
      </c>
      <c r="D24" s="40">
        <v>0.74</v>
      </c>
      <c r="E24" s="52" t="s">
        <v>7</v>
      </c>
      <c r="F24" s="53"/>
      <c r="G24" s="19">
        <f t="shared" si="0"/>
        <v>0</v>
      </c>
      <c r="H24" s="53"/>
      <c r="I24" s="19">
        <f t="shared" si="1"/>
        <v>0</v>
      </c>
    </row>
    <row r="25" spans="1:9" s="42" customFormat="1">
      <c r="A25" s="18"/>
      <c r="B25" s="51">
        <v>13</v>
      </c>
      <c r="C25" s="54" t="s">
        <v>33</v>
      </c>
      <c r="D25" s="40">
        <v>0.74</v>
      </c>
      <c r="E25" s="52" t="s">
        <v>7</v>
      </c>
      <c r="F25" s="53"/>
      <c r="G25" s="19">
        <f t="shared" si="0"/>
        <v>0</v>
      </c>
      <c r="H25" s="53"/>
      <c r="I25" s="19">
        <f t="shared" si="1"/>
        <v>0</v>
      </c>
    </row>
    <row r="26" spans="1:9" s="42" customFormat="1" ht="48">
      <c r="A26" s="18"/>
      <c r="B26" s="51">
        <v>14</v>
      </c>
      <c r="C26" s="51" t="s">
        <v>79</v>
      </c>
      <c r="D26" s="40">
        <v>0.37</v>
      </c>
      <c r="E26" s="52" t="s">
        <v>7</v>
      </c>
      <c r="F26" s="53"/>
      <c r="G26" s="19">
        <f t="shared" si="0"/>
        <v>0</v>
      </c>
      <c r="H26" s="53"/>
      <c r="I26" s="19">
        <f t="shared" si="1"/>
        <v>0</v>
      </c>
    </row>
    <row r="27" spans="1:9" s="42" customFormat="1">
      <c r="A27" s="18"/>
      <c r="B27" s="51">
        <v>15</v>
      </c>
      <c r="C27" s="54" t="s">
        <v>34</v>
      </c>
      <c r="D27" s="40">
        <v>0.37</v>
      </c>
      <c r="E27" s="52" t="s">
        <v>7</v>
      </c>
      <c r="F27" s="53"/>
      <c r="G27" s="19">
        <f t="shared" si="0"/>
        <v>0</v>
      </c>
      <c r="H27" s="53"/>
      <c r="I27" s="19">
        <f t="shared" si="1"/>
        <v>0</v>
      </c>
    </row>
    <row r="28" spans="1:9" s="42" customFormat="1" ht="48" customHeight="1">
      <c r="A28" s="18"/>
      <c r="B28" s="51">
        <v>16</v>
      </c>
      <c r="C28" s="51" t="s">
        <v>80</v>
      </c>
      <c r="D28" s="40">
        <v>0.37</v>
      </c>
      <c r="E28" s="52" t="s">
        <v>8</v>
      </c>
      <c r="F28" s="53"/>
      <c r="G28" s="19">
        <f t="shared" si="0"/>
        <v>0</v>
      </c>
      <c r="H28" s="53"/>
      <c r="I28" s="19">
        <f t="shared" si="1"/>
        <v>0</v>
      </c>
    </row>
    <row r="29" spans="1:9" s="42" customFormat="1">
      <c r="A29" s="18"/>
      <c r="B29" s="51">
        <v>17</v>
      </c>
      <c r="C29" s="54" t="s">
        <v>35</v>
      </c>
      <c r="D29" s="40">
        <v>0.37</v>
      </c>
      <c r="E29" s="52" t="s">
        <v>10</v>
      </c>
      <c r="F29" s="53"/>
      <c r="G29" s="19">
        <f t="shared" si="0"/>
        <v>0</v>
      </c>
      <c r="H29" s="53"/>
      <c r="I29" s="19">
        <f t="shared" si="1"/>
        <v>0</v>
      </c>
    </row>
    <row r="30" spans="1:9" s="42" customFormat="1" ht="26.25" customHeight="1">
      <c r="A30" s="18"/>
      <c r="B30" s="51">
        <v>18</v>
      </c>
      <c r="C30" s="51" t="s">
        <v>56</v>
      </c>
      <c r="D30" s="40">
        <v>13.69</v>
      </c>
      <c r="E30" s="52" t="s">
        <v>7</v>
      </c>
      <c r="F30" s="53"/>
      <c r="G30" s="19">
        <f t="shared" si="0"/>
        <v>0</v>
      </c>
      <c r="H30" s="53"/>
      <c r="I30" s="19">
        <f t="shared" si="1"/>
        <v>0</v>
      </c>
    </row>
    <row r="31" spans="1:9" s="42" customFormat="1" ht="24">
      <c r="A31" s="18"/>
      <c r="B31" s="51">
        <v>19</v>
      </c>
      <c r="C31" s="54" t="s">
        <v>28</v>
      </c>
      <c r="D31" s="40">
        <v>13.69</v>
      </c>
      <c r="E31" s="52" t="s">
        <v>7</v>
      </c>
      <c r="F31" s="53"/>
      <c r="G31" s="19">
        <f t="shared" si="0"/>
        <v>0</v>
      </c>
      <c r="H31" s="53"/>
      <c r="I31" s="19">
        <f t="shared" si="1"/>
        <v>0</v>
      </c>
    </row>
    <row r="32" spans="1:9" s="42" customFormat="1" ht="24">
      <c r="A32" s="18"/>
      <c r="B32" s="51">
        <v>20</v>
      </c>
      <c r="C32" s="51" t="s">
        <v>67</v>
      </c>
      <c r="D32" s="40">
        <v>18.87</v>
      </c>
      <c r="E32" s="52" t="s">
        <v>7</v>
      </c>
      <c r="F32" s="53"/>
      <c r="G32" s="19">
        <f t="shared" si="0"/>
        <v>0</v>
      </c>
      <c r="H32" s="53"/>
      <c r="I32" s="19">
        <f t="shared" si="1"/>
        <v>0</v>
      </c>
    </row>
    <row r="33" spans="1:9" s="42" customFormat="1">
      <c r="A33" s="18"/>
      <c r="B33" s="51">
        <v>21</v>
      </c>
      <c r="C33" s="54" t="s">
        <v>27</v>
      </c>
      <c r="D33" s="40">
        <v>18.87</v>
      </c>
      <c r="E33" s="52" t="s">
        <v>7</v>
      </c>
      <c r="F33" s="53"/>
      <c r="G33" s="19">
        <f t="shared" si="0"/>
        <v>0</v>
      </c>
      <c r="H33" s="53"/>
      <c r="I33" s="19">
        <f t="shared" si="1"/>
        <v>0</v>
      </c>
    </row>
    <row r="34" spans="1:9" s="42" customFormat="1">
      <c r="A34" s="18"/>
      <c r="B34" s="51">
        <v>22</v>
      </c>
      <c r="C34" s="51" t="s">
        <v>71</v>
      </c>
      <c r="D34" s="40">
        <v>0.37</v>
      </c>
      <c r="E34" s="52" t="s">
        <v>8</v>
      </c>
      <c r="F34" s="53"/>
      <c r="G34" s="19">
        <f t="shared" si="0"/>
        <v>0</v>
      </c>
      <c r="H34" s="53"/>
      <c r="I34" s="19">
        <f t="shared" si="1"/>
        <v>0</v>
      </c>
    </row>
    <row r="35" spans="1:9" s="42" customFormat="1">
      <c r="A35" s="18"/>
      <c r="B35" s="51">
        <v>23</v>
      </c>
      <c r="C35" s="54" t="s">
        <v>57</v>
      </c>
      <c r="D35" s="40">
        <v>5.92</v>
      </c>
      <c r="E35" s="52" t="s">
        <v>10</v>
      </c>
      <c r="F35" s="53"/>
      <c r="G35" s="19">
        <f t="shared" si="0"/>
        <v>0</v>
      </c>
      <c r="H35" s="53"/>
      <c r="I35" s="19">
        <f t="shared" si="1"/>
        <v>0</v>
      </c>
    </row>
    <row r="36" spans="1:9" s="42" customFormat="1" ht="48">
      <c r="A36" s="18"/>
      <c r="B36" s="51">
        <v>24</v>
      </c>
      <c r="C36" s="51" t="s">
        <v>130</v>
      </c>
      <c r="D36" s="40">
        <v>1.85</v>
      </c>
      <c r="E36" s="52" t="s">
        <v>7</v>
      </c>
      <c r="F36" s="53"/>
      <c r="G36" s="19">
        <f t="shared" ref="G36:G61" si="2">D36*F36</f>
        <v>0</v>
      </c>
      <c r="H36" s="53"/>
      <c r="I36" s="19">
        <f t="shared" ref="I36:I61" si="3">D36*H36</f>
        <v>0</v>
      </c>
    </row>
    <row r="37" spans="1:9" s="42" customFormat="1">
      <c r="A37" s="18"/>
      <c r="B37" s="51">
        <v>25</v>
      </c>
      <c r="C37" s="54" t="s">
        <v>33</v>
      </c>
      <c r="D37" s="40">
        <v>1.85</v>
      </c>
      <c r="E37" s="52" t="s">
        <v>7</v>
      </c>
      <c r="F37" s="53"/>
      <c r="G37" s="19">
        <f t="shared" si="2"/>
        <v>0</v>
      </c>
      <c r="H37" s="53"/>
      <c r="I37" s="19">
        <f t="shared" si="3"/>
        <v>0</v>
      </c>
    </row>
    <row r="38" spans="1:9" s="42" customFormat="1" ht="48">
      <c r="A38" s="18"/>
      <c r="B38" s="51">
        <v>26</v>
      </c>
      <c r="C38" s="51" t="s">
        <v>84</v>
      </c>
      <c r="D38" s="40">
        <v>2.96</v>
      </c>
      <c r="E38" s="52" t="s">
        <v>7</v>
      </c>
      <c r="F38" s="53"/>
      <c r="G38" s="19">
        <f t="shared" si="2"/>
        <v>0</v>
      </c>
      <c r="H38" s="53"/>
      <c r="I38" s="19">
        <f t="shared" si="3"/>
        <v>0</v>
      </c>
    </row>
    <row r="39" spans="1:9" s="42" customFormat="1">
      <c r="A39" s="18"/>
      <c r="B39" s="51">
        <v>27</v>
      </c>
      <c r="C39" s="54" t="s">
        <v>33</v>
      </c>
      <c r="D39" s="40">
        <v>2.96</v>
      </c>
      <c r="E39" s="52" t="s">
        <v>7</v>
      </c>
      <c r="F39" s="53"/>
      <c r="G39" s="19">
        <f t="shared" si="2"/>
        <v>0</v>
      </c>
      <c r="H39" s="53"/>
      <c r="I39" s="19">
        <f t="shared" si="3"/>
        <v>0</v>
      </c>
    </row>
    <row r="40" spans="1:9" s="42" customFormat="1" ht="36">
      <c r="A40" s="18"/>
      <c r="B40" s="51">
        <v>28</v>
      </c>
      <c r="C40" s="51" t="s">
        <v>131</v>
      </c>
      <c r="D40" s="40">
        <v>0.74</v>
      </c>
      <c r="E40" s="52" t="s">
        <v>7</v>
      </c>
      <c r="F40" s="53"/>
      <c r="G40" s="19">
        <f t="shared" si="2"/>
        <v>0</v>
      </c>
      <c r="H40" s="53"/>
      <c r="I40" s="19">
        <f t="shared" si="3"/>
        <v>0</v>
      </c>
    </row>
    <row r="41" spans="1:9" s="42" customFormat="1">
      <c r="A41" s="18"/>
      <c r="B41" s="51">
        <v>29</v>
      </c>
      <c r="C41" s="54" t="s">
        <v>33</v>
      </c>
      <c r="D41" s="40">
        <v>0.74</v>
      </c>
      <c r="E41" s="52" t="s">
        <v>7</v>
      </c>
      <c r="F41" s="53"/>
      <c r="G41" s="19">
        <f t="shared" si="2"/>
        <v>0</v>
      </c>
      <c r="H41" s="53"/>
      <c r="I41" s="19">
        <f t="shared" si="3"/>
        <v>0</v>
      </c>
    </row>
    <row r="42" spans="1:9" s="42" customFormat="1" ht="36">
      <c r="A42" s="18"/>
      <c r="B42" s="51">
        <v>30</v>
      </c>
      <c r="C42" s="51" t="s">
        <v>52</v>
      </c>
      <c r="D42" s="40">
        <v>5.55</v>
      </c>
      <c r="E42" s="52" t="s">
        <v>7</v>
      </c>
      <c r="F42" s="53"/>
      <c r="G42" s="19">
        <f t="shared" si="2"/>
        <v>0</v>
      </c>
      <c r="H42" s="53"/>
      <c r="I42" s="19">
        <f t="shared" si="3"/>
        <v>0</v>
      </c>
    </row>
    <row r="43" spans="1:9" s="42" customFormat="1">
      <c r="A43" s="18"/>
      <c r="B43" s="51">
        <v>31</v>
      </c>
      <c r="C43" s="54" t="s">
        <v>34</v>
      </c>
      <c r="D43" s="40">
        <v>5.55</v>
      </c>
      <c r="E43" s="52" t="s">
        <v>7</v>
      </c>
      <c r="F43" s="53"/>
      <c r="G43" s="19">
        <f t="shared" si="2"/>
        <v>0</v>
      </c>
      <c r="H43" s="53"/>
      <c r="I43" s="19">
        <f t="shared" si="3"/>
        <v>0</v>
      </c>
    </row>
    <row r="44" spans="1:9" s="42" customFormat="1" ht="48" customHeight="1">
      <c r="A44" s="18"/>
      <c r="B44" s="51">
        <v>32</v>
      </c>
      <c r="C44" s="51" t="s">
        <v>49</v>
      </c>
      <c r="D44" s="40">
        <v>0.37</v>
      </c>
      <c r="E44" s="52" t="s">
        <v>8</v>
      </c>
      <c r="F44" s="53"/>
      <c r="G44" s="19">
        <f t="shared" si="2"/>
        <v>0</v>
      </c>
      <c r="H44" s="53"/>
      <c r="I44" s="19">
        <f t="shared" si="3"/>
        <v>0</v>
      </c>
    </row>
    <row r="45" spans="1:9" s="42" customFormat="1">
      <c r="A45" s="18"/>
      <c r="B45" s="51">
        <v>33</v>
      </c>
      <c r="C45" s="54" t="s">
        <v>35</v>
      </c>
      <c r="D45" s="40">
        <v>2.2199999999999998</v>
      </c>
      <c r="E45" s="52" t="s">
        <v>10</v>
      </c>
      <c r="F45" s="53"/>
      <c r="G45" s="19">
        <f t="shared" si="2"/>
        <v>0</v>
      </c>
      <c r="H45" s="53"/>
      <c r="I45" s="19">
        <f t="shared" si="3"/>
        <v>0</v>
      </c>
    </row>
    <row r="46" spans="1:9" s="42" customFormat="1">
      <c r="A46" s="18"/>
      <c r="B46" s="51">
        <v>34</v>
      </c>
      <c r="C46" s="13" t="s">
        <v>60</v>
      </c>
      <c r="D46" s="40">
        <v>55.5</v>
      </c>
      <c r="E46" s="56" t="s">
        <v>9</v>
      </c>
      <c r="F46" s="53"/>
      <c r="G46" s="19">
        <f t="shared" si="2"/>
        <v>0</v>
      </c>
      <c r="H46" s="53"/>
      <c r="I46" s="19">
        <f t="shared" si="3"/>
        <v>0</v>
      </c>
    </row>
    <row r="47" spans="1:9" s="42" customFormat="1">
      <c r="A47" s="18"/>
      <c r="B47" s="51">
        <v>35</v>
      </c>
      <c r="C47" s="14" t="s">
        <v>14</v>
      </c>
      <c r="D47" s="40">
        <v>55.5</v>
      </c>
      <c r="E47" s="56" t="s">
        <v>9</v>
      </c>
      <c r="F47" s="53"/>
      <c r="G47" s="19">
        <f t="shared" si="2"/>
        <v>0</v>
      </c>
      <c r="H47" s="53"/>
      <c r="I47" s="19">
        <f t="shared" si="3"/>
        <v>0</v>
      </c>
    </row>
    <row r="48" spans="1:9" s="42" customFormat="1">
      <c r="A48" s="18"/>
      <c r="B48" s="51">
        <v>36</v>
      </c>
      <c r="C48" s="57" t="s">
        <v>47</v>
      </c>
      <c r="D48" s="40">
        <v>370</v>
      </c>
      <c r="E48" s="52" t="s">
        <v>9</v>
      </c>
      <c r="F48" s="53"/>
      <c r="G48" s="19">
        <f t="shared" si="2"/>
        <v>0</v>
      </c>
      <c r="H48" s="53"/>
      <c r="I48" s="19">
        <f t="shared" si="3"/>
        <v>0</v>
      </c>
    </row>
    <row r="49" spans="1:9" s="42" customFormat="1">
      <c r="A49" s="18"/>
      <c r="B49" s="51">
        <v>37</v>
      </c>
      <c r="C49" s="54" t="s">
        <v>19</v>
      </c>
      <c r="D49" s="40">
        <v>370</v>
      </c>
      <c r="E49" s="52" t="s">
        <v>9</v>
      </c>
      <c r="F49" s="53"/>
      <c r="G49" s="19">
        <f t="shared" si="2"/>
        <v>0</v>
      </c>
      <c r="H49" s="53"/>
      <c r="I49" s="19">
        <f t="shared" si="3"/>
        <v>0</v>
      </c>
    </row>
    <row r="50" spans="1:9" s="42" customFormat="1">
      <c r="A50" s="18"/>
      <c r="B50" s="51">
        <v>38</v>
      </c>
      <c r="C50" s="57" t="s">
        <v>48</v>
      </c>
      <c r="D50" s="40">
        <v>166.5</v>
      </c>
      <c r="E50" s="52" t="s">
        <v>9</v>
      </c>
      <c r="F50" s="53"/>
      <c r="G50" s="19">
        <f t="shared" si="2"/>
        <v>0</v>
      </c>
      <c r="H50" s="53"/>
      <c r="I50" s="19">
        <f t="shared" si="3"/>
        <v>0</v>
      </c>
    </row>
    <row r="51" spans="1:9" s="42" customFormat="1">
      <c r="A51" s="18"/>
      <c r="B51" s="51">
        <v>39</v>
      </c>
      <c r="C51" s="54" t="s">
        <v>19</v>
      </c>
      <c r="D51" s="40">
        <v>166.5</v>
      </c>
      <c r="E51" s="52" t="s">
        <v>9</v>
      </c>
      <c r="F51" s="53"/>
      <c r="G51" s="19">
        <f t="shared" si="2"/>
        <v>0</v>
      </c>
      <c r="H51" s="53"/>
      <c r="I51" s="19">
        <f t="shared" si="3"/>
        <v>0</v>
      </c>
    </row>
    <row r="52" spans="1:9" s="42" customFormat="1" ht="24">
      <c r="A52" s="18"/>
      <c r="B52" s="51">
        <v>40</v>
      </c>
      <c r="C52" s="57" t="s">
        <v>43</v>
      </c>
      <c r="D52" s="40">
        <v>925</v>
      </c>
      <c r="E52" s="52" t="s">
        <v>9</v>
      </c>
      <c r="F52" s="53"/>
      <c r="G52" s="19">
        <f t="shared" si="2"/>
        <v>0</v>
      </c>
      <c r="H52" s="53"/>
      <c r="I52" s="19">
        <f t="shared" si="3"/>
        <v>0</v>
      </c>
    </row>
    <row r="53" spans="1:9" s="42" customFormat="1">
      <c r="A53" s="18"/>
      <c r="B53" s="51">
        <v>41</v>
      </c>
      <c r="C53" s="54" t="s">
        <v>50</v>
      </c>
      <c r="D53" s="40">
        <v>925</v>
      </c>
      <c r="E53" s="52" t="s">
        <v>9</v>
      </c>
      <c r="F53" s="53"/>
      <c r="G53" s="19">
        <f t="shared" si="2"/>
        <v>0</v>
      </c>
      <c r="H53" s="53"/>
      <c r="I53" s="19">
        <f t="shared" si="3"/>
        <v>0</v>
      </c>
    </row>
    <row r="54" spans="1:9" s="42" customFormat="1" ht="24">
      <c r="A54" s="18"/>
      <c r="B54" s="51">
        <v>42</v>
      </c>
      <c r="C54" s="57" t="s">
        <v>86</v>
      </c>
      <c r="D54" s="40">
        <v>92.5</v>
      </c>
      <c r="E54" s="52" t="s">
        <v>9</v>
      </c>
      <c r="F54" s="53"/>
      <c r="G54" s="19">
        <f t="shared" si="2"/>
        <v>0</v>
      </c>
      <c r="H54" s="53"/>
      <c r="I54" s="19">
        <f t="shared" si="3"/>
        <v>0</v>
      </c>
    </row>
    <row r="55" spans="1:9" s="42" customFormat="1">
      <c r="A55" s="18"/>
      <c r="B55" s="51">
        <v>43</v>
      </c>
      <c r="C55" s="54" t="s">
        <v>50</v>
      </c>
      <c r="D55" s="40">
        <v>92.5</v>
      </c>
      <c r="E55" s="52" t="s">
        <v>9</v>
      </c>
      <c r="F55" s="53"/>
      <c r="G55" s="19">
        <f t="shared" si="2"/>
        <v>0</v>
      </c>
      <c r="H55" s="53"/>
      <c r="I55" s="19">
        <f t="shared" si="3"/>
        <v>0</v>
      </c>
    </row>
    <row r="56" spans="1:9" s="42" customFormat="1" ht="24">
      <c r="A56" s="18"/>
      <c r="B56" s="51">
        <v>44</v>
      </c>
      <c r="C56" s="57" t="s">
        <v>87</v>
      </c>
      <c r="D56" s="40">
        <v>92.5</v>
      </c>
      <c r="E56" s="52" t="s">
        <v>9</v>
      </c>
      <c r="F56" s="53"/>
      <c r="G56" s="19">
        <f t="shared" si="2"/>
        <v>0</v>
      </c>
      <c r="H56" s="53"/>
      <c r="I56" s="19">
        <f t="shared" si="3"/>
        <v>0</v>
      </c>
    </row>
    <row r="57" spans="1:9" s="42" customFormat="1">
      <c r="A57" s="18"/>
      <c r="B57" s="51">
        <v>45</v>
      </c>
      <c r="C57" s="54" t="s">
        <v>50</v>
      </c>
      <c r="D57" s="40">
        <v>92.5</v>
      </c>
      <c r="E57" s="52" t="s">
        <v>9</v>
      </c>
      <c r="F57" s="53"/>
      <c r="G57" s="19">
        <f t="shared" si="2"/>
        <v>0</v>
      </c>
      <c r="H57" s="53"/>
      <c r="I57" s="19">
        <f t="shared" si="3"/>
        <v>0</v>
      </c>
    </row>
    <row r="58" spans="1:9" s="42" customFormat="1" ht="24">
      <c r="A58" s="18"/>
      <c r="B58" s="51">
        <v>46</v>
      </c>
      <c r="C58" s="57" t="s">
        <v>132</v>
      </c>
      <c r="D58" s="40">
        <v>444</v>
      </c>
      <c r="E58" s="52" t="s">
        <v>9</v>
      </c>
      <c r="F58" s="53"/>
      <c r="G58" s="19">
        <f t="shared" si="2"/>
        <v>0</v>
      </c>
      <c r="H58" s="53"/>
      <c r="I58" s="19">
        <f t="shared" si="3"/>
        <v>0</v>
      </c>
    </row>
    <row r="59" spans="1:9" s="42" customFormat="1">
      <c r="A59" s="18"/>
      <c r="B59" s="51">
        <v>47</v>
      </c>
      <c r="C59" s="54" t="s">
        <v>50</v>
      </c>
      <c r="D59" s="40">
        <v>444</v>
      </c>
      <c r="E59" s="52" t="s">
        <v>9</v>
      </c>
      <c r="F59" s="53"/>
      <c r="G59" s="19">
        <f t="shared" si="2"/>
        <v>0</v>
      </c>
      <c r="H59" s="53"/>
      <c r="I59" s="19">
        <f t="shared" si="3"/>
        <v>0</v>
      </c>
    </row>
    <row r="60" spans="1:9" s="42" customFormat="1" ht="24">
      <c r="A60" s="18"/>
      <c r="B60" s="51">
        <v>48</v>
      </c>
      <c r="C60" s="57" t="s">
        <v>88</v>
      </c>
      <c r="D60" s="40">
        <v>11.1</v>
      </c>
      <c r="E60" s="52" t="s">
        <v>9</v>
      </c>
      <c r="F60" s="53"/>
      <c r="G60" s="19">
        <f t="shared" si="2"/>
        <v>0</v>
      </c>
      <c r="H60" s="53"/>
      <c r="I60" s="19">
        <f t="shared" si="3"/>
        <v>0</v>
      </c>
    </row>
    <row r="61" spans="1:9" s="42" customFormat="1">
      <c r="A61" s="18"/>
      <c r="B61" s="51">
        <v>49</v>
      </c>
      <c r="C61" s="54" t="s">
        <v>50</v>
      </c>
      <c r="D61" s="40">
        <v>11.1</v>
      </c>
      <c r="E61" s="52" t="s">
        <v>9</v>
      </c>
      <c r="F61" s="53"/>
      <c r="G61" s="19">
        <f t="shared" si="2"/>
        <v>0</v>
      </c>
      <c r="H61" s="53"/>
      <c r="I61" s="19">
        <f t="shared" si="3"/>
        <v>0</v>
      </c>
    </row>
    <row r="62" spans="1:9" s="42" customFormat="1" ht="12.75" customHeight="1">
      <c r="A62" s="18"/>
      <c r="B62" s="51">
        <v>50</v>
      </c>
      <c r="C62" s="13" t="s">
        <v>61</v>
      </c>
      <c r="D62" s="40">
        <v>259</v>
      </c>
      <c r="E62" s="56" t="s">
        <v>9</v>
      </c>
      <c r="F62" s="53"/>
      <c r="G62" s="19">
        <f t="shared" ref="G62:G93" si="4">D62*F62</f>
        <v>0</v>
      </c>
      <c r="H62" s="53"/>
      <c r="I62" s="19">
        <f t="shared" ref="I62:I93" si="5">D62*H62</f>
        <v>0</v>
      </c>
    </row>
    <row r="63" spans="1:9" s="42" customFormat="1">
      <c r="A63" s="18"/>
      <c r="B63" s="51">
        <v>51</v>
      </c>
      <c r="C63" s="14" t="s">
        <v>15</v>
      </c>
      <c r="D63" s="40">
        <v>259</v>
      </c>
      <c r="E63" s="56" t="s">
        <v>9</v>
      </c>
      <c r="F63" s="53"/>
      <c r="G63" s="19">
        <f t="shared" si="4"/>
        <v>0</v>
      </c>
      <c r="H63" s="53"/>
      <c r="I63" s="19">
        <f t="shared" si="5"/>
        <v>0</v>
      </c>
    </row>
    <row r="64" spans="1:9" s="42" customFormat="1" ht="12.75" customHeight="1">
      <c r="A64" s="18"/>
      <c r="B64" s="51">
        <v>52</v>
      </c>
      <c r="C64" s="13" t="s">
        <v>64</v>
      </c>
      <c r="D64" s="40">
        <v>185</v>
      </c>
      <c r="E64" s="56" t="s">
        <v>9</v>
      </c>
      <c r="F64" s="53"/>
      <c r="G64" s="19">
        <f t="shared" si="4"/>
        <v>0</v>
      </c>
      <c r="H64" s="53"/>
      <c r="I64" s="19">
        <f t="shared" si="5"/>
        <v>0</v>
      </c>
    </row>
    <row r="65" spans="1:9" s="42" customFormat="1">
      <c r="A65" s="18"/>
      <c r="B65" s="51">
        <v>53</v>
      </c>
      <c r="C65" s="14" t="s">
        <v>15</v>
      </c>
      <c r="D65" s="40">
        <v>185</v>
      </c>
      <c r="E65" s="56" t="s">
        <v>9</v>
      </c>
      <c r="F65" s="53"/>
      <c r="G65" s="19">
        <f t="shared" si="4"/>
        <v>0</v>
      </c>
      <c r="H65" s="53"/>
      <c r="I65" s="19">
        <f t="shared" si="5"/>
        <v>0</v>
      </c>
    </row>
    <row r="66" spans="1:9" s="42" customFormat="1">
      <c r="A66" s="18"/>
      <c r="B66" s="51">
        <v>54</v>
      </c>
      <c r="C66" s="13" t="s">
        <v>62</v>
      </c>
      <c r="D66" s="40">
        <v>0.37</v>
      </c>
      <c r="E66" s="56" t="s">
        <v>8</v>
      </c>
      <c r="F66" s="53"/>
      <c r="G66" s="19">
        <f t="shared" si="4"/>
        <v>0</v>
      </c>
      <c r="H66" s="53"/>
      <c r="I66" s="19">
        <f t="shared" si="5"/>
        <v>0</v>
      </c>
    </row>
    <row r="67" spans="1:9" s="42" customFormat="1">
      <c r="A67" s="18"/>
      <c r="B67" s="51">
        <v>55</v>
      </c>
      <c r="C67" s="14" t="s">
        <v>16</v>
      </c>
      <c r="D67" s="40">
        <v>0.37</v>
      </c>
      <c r="E67" s="56" t="s">
        <v>8</v>
      </c>
      <c r="F67" s="53"/>
      <c r="G67" s="19">
        <f t="shared" si="4"/>
        <v>0</v>
      </c>
      <c r="H67" s="53"/>
      <c r="I67" s="19">
        <f t="shared" si="5"/>
        <v>0</v>
      </c>
    </row>
    <row r="68" spans="1:9" s="59" customFormat="1">
      <c r="A68" s="18"/>
      <c r="B68" s="51">
        <v>56</v>
      </c>
      <c r="C68" s="13" t="s">
        <v>21</v>
      </c>
      <c r="D68" s="40">
        <v>0.37</v>
      </c>
      <c r="E68" s="56" t="s">
        <v>8</v>
      </c>
      <c r="F68" s="58"/>
      <c r="G68" s="19">
        <f t="shared" si="4"/>
        <v>0</v>
      </c>
      <c r="H68" s="58"/>
      <c r="I68" s="19">
        <f t="shared" si="5"/>
        <v>0</v>
      </c>
    </row>
    <row r="69" spans="1:9" s="59" customFormat="1">
      <c r="A69" s="18"/>
      <c r="B69" s="51">
        <v>57</v>
      </c>
      <c r="C69" s="14" t="s">
        <v>22</v>
      </c>
      <c r="D69" s="40">
        <v>0.37</v>
      </c>
      <c r="E69" s="56" t="s">
        <v>8</v>
      </c>
      <c r="F69" s="58"/>
      <c r="G69" s="19">
        <f t="shared" si="4"/>
        <v>0</v>
      </c>
      <c r="H69" s="58"/>
      <c r="I69" s="19">
        <f t="shared" si="5"/>
        <v>0</v>
      </c>
    </row>
    <row r="70" spans="1:9" s="42" customFormat="1" ht="72">
      <c r="A70" s="18"/>
      <c r="B70" s="51">
        <v>58</v>
      </c>
      <c r="C70" s="57" t="s">
        <v>66</v>
      </c>
      <c r="D70" s="40">
        <v>148</v>
      </c>
      <c r="E70" s="52" t="s">
        <v>9</v>
      </c>
      <c r="F70" s="53"/>
      <c r="G70" s="19">
        <f t="shared" si="4"/>
        <v>0</v>
      </c>
      <c r="H70" s="53"/>
      <c r="I70" s="19">
        <f t="shared" si="5"/>
        <v>0</v>
      </c>
    </row>
    <row r="71" spans="1:9" s="42" customFormat="1" ht="27" customHeight="1">
      <c r="A71" s="18"/>
      <c r="B71" s="51">
        <v>59</v>
      </c>
      <c r="C71" s="60" t="s">
        <v>65</v>
      </c>
      <c r="D71" s="40">
        <v>148</v>
      </c>
      <c r="E71" s="52" t="s">
        <v>9</v>
      </c>
      <c r="F71" s="53"/>
      <c r="G71" s="19">
        <f t="shared" si="4"/>
        <v>0</v>
      </c>
      <c r="H71" s="53"/>
      <c r="I71" s="19">
        <f t="shared" si="5"/>
        <v>0</v>
      </c>
    </row>
    <row r="72" spans="1:9" s="42" customFormat="1" ht="36">
      <c r="A72" s="18"/>
      <c r="B72" s="51">
        <v>60</v>
      </c>
      <c r="C72" s="61" t="s">
        <v>46</v>
      </c>
      <c r="D72" s="40">
        <v>0.37</v>
      </c>
      <c r="E72" s="56" t="s">
        <v>8</v>
      </c>
      <c r="F72" s="53"/>
      <c r="G72" s="19">
        <f t="shared" si="4"/>
        <v>0</v>
      </c>
      <c r="H72" s="53"/>
      <c r="I72" s="19">
        <f t="shared" si="5"/>
        <v>0</v>
      </c>
    </row>
    <row r="73" spans="1:9" s="42" customFormat="1">
      <c r="A73" s="18"/>
      <c r="B73" s="51">
        <v>61</v>
      </c>
      <c r="C73" s="54" t="s">
        <v>51</v>
      </c>
      <c r="D73" s="40">
        <v>0.37</v>
      </c>
      <c r="E73" s="56" t="s">
        <v>8</v>
      </c>
      <c r="F73" s="53"/>
      <c r="G73" s="19">
        <f t="shared" si="4"/>
        <v>0</v>
      </c>
      <c r="H73" s="53"/>
      <c r="I73" s="19">
        <f t="shared" si="5"/>
        <v>0</v>
      </c>
    </row>
    <row r="74" spans="1:9" s="42" customFormat="1" ht="48">
      <c r="A74" s="18"/>
      <c r="B74" s="51">
        <v>62</v>
      </c>
      <c r="C74" s="57" t="s">
        <v>23</v>
      </c>
      <c r="D74" s="40">
        <v>1850</v>
      </c>
      <c r="E74" s="52" t="s">
        <v>7</v>
      </c>
      <c r="F74" s="53"/>
      <c r="G74" s="19">
        <f t="shared" si="4"/>
        <v>0</v>
      </c>
      <c r="H74" s="53"/>
      <c r="I74" s="19">
        <f t="shared" si="5"/>
        <v>0</v>
      </c>
    </row>
    <row r="75" spans="1:9" s="42" customFormat="1" ht="12.75" customHeight="1">
      <c r="A75" s="18"/>
      <c r="B75" s="51">
        <v>63</v>
      </c>
      <c r="C75" s="60" t="s">
        <v>25</v>
      </c>
      <c r="D75" s="40">
        <v>1850</v>
      </c>
      <c r="E75" s="52" t="s">
        <v>7</v>
      </c>
      <c r="F75" s="53"/>
      <c r="G75" s="19">
        <f t="shared" si="4"/>
        <v>0</v>
      </c>
      <c r="H75" s="53"/>
      <c r="I75" s="19">
        <f t="shared" si="5"/>
        <v>0</v>
      </c>
    </row>
    <row r="76" spans="1:9" s="42" customFormat="1" ht="48">
      <c r="A76" s="18"/>
      <c r="B76" s="51">
        <v>64</v>
      </c>
      <c r="C76" s="57" t="s">
        <v>44</v>
      </c>
      <c r="D76" s="40">
        <v>0.37</v>
      </c>
      <c r="E76" s="52" t="s">
        <v>8</v>
      </c>
      <c r="F76" s="53"/>
      <c r="G76" s="19">
        <f t="shared" si="4"/>
        <v>0</v>
      </c>
      <c r="H76" s="53"/>
      <c r="I76" s="19">
        <f t="shared" si="5"/>
        <v>0</v>
      </c>
    </row>
    <row r="77" spans="1:9" s="42" customFormat="1">
      <c r="A77" s="18"/>
      <c r="B77" s="51">
        <v>65</v>
      </c>
      <c r="C77" s="62" t="s">
        <v>45</v>
      </c>
      <c r="D77" s="40">
        <v>0.37</v>
      </c>
      <c r="E77" s="52" t="s">
        <v>7</v>
      </c>
      <c r="F77" s="53"/>
      <c r="G77" s="19">
        <f t="shared" si="4"/>
        <v>0</v>
      </c>
      <c r="H77" s="53"/>
      <c r="I77" s="19">
        <f t="shared" si="5"/>
        <v>0</v>
      </c>
    </row>
    <row r="78" spans="1:9" s="42" customFormat="1">
      <c r="A78" s="18"/>
      <c r="B78" s="51">
        <v>66</v>
      </c>
      <c r="C78" s="51" t="s">
        <v>58</v>
      </c>
      <c r="D78" s="40">
        <v>0.37</v>
      </c>
      <c r="E78" s="52" t="s">
        <v>7</v>
      </c>
      <c r="F78" s="53"/>
      <c r="G78" s="19">
        <f t="shared" si="4"/>
        <v>0</v>
      </c>
      <c r="H78" s="53"/>
      <c r="I78" s="19">
        <f t="shared" si="5"/>
        <v>0</v>
      </c>
    </row>
    <row r="79" spans="1:9" s="42" customFormat="1">
      <c r="A79" s="18"/>
      <c r="B79" s="51">
        <v>67</v>
      </c>
      <c r="C79" s="54" t="s">
        <v>176</v>
      </c>
      <c r="D79" s="40">
        <v>0.37</v>
      </c>
      <c r="E79" s="52" t="s">
        <v>7</v>
      </c>
      <c r="F79" s="53"/>
      <c r="G79" s="19">
        <f t="shared" si="4"/>
        <v>0</v>
      </c>
      <c r="H79" s="53"/>
      <c r="I79" s="19">
        <f t="shared" si="5"/>
        <v>0</v>
      </c>
    </row>
    <row r="80" spans="1:9" s="59" customFormat="1" ht="24">
      <c r="A80" s="18"/>
      <c r="B80" s="51">
        <v>68</v>
      </c>
      <c r="C80" s="21" t="s">
        <v>81</v>
      </c>
      <c r="D80" s="40">
        <v>0.37</v>
      </c>
      <c r="E80" s="56" t="s">
        <v>7</v>
      </c>
      <c r="F80" s="58"/>
      <c r="G80" s="19">
        <f t="shared" si="4"/>
        <v>0</v>
      </c>
      <c r="H80" s="58"/>
      <c r="I80" s="19">
        <f t="shared" si="5"/>
        <v>0</v>
      </c>
    </row>
    <row r="81" spans="1:9" s="59" customFormat="1" ht="24">
      <c r="A81" s="18"/>
      <c r="B81" s="51">
        <v>69</v>
      </c>
      <c r="C81" s="21" t="s">
        <v>128</v>
      </c>
      <c r="D81" s="40">
        <v>0.37</v>
      </c>
      <c r="E81" s="56" t="s">
        <v>7</v>
      </c>
      <c r="F81" s="58"/>
      <c r="G81" s="19">
        <f t="shared" si="4"/>
        <v>0</v>
      </c>
      <c r="H81" s="58"/>
      <c r="I81" s="19">
        <f t="shared" si="5"/>
        <v>0</v>
      </c>
    </row>
    <row r="82" spans="1:9" s="59" customFormat="1">
      <c r="A82" s="18"/>
      <c r="B82" s="51">
        <v>70</v>
      </c>
      <c r="C82" s="21" t="s">
        <v>31</v>
      </c>
      <c r="D82" s="40">
        <v>0.37</v>
      </c>
      <c r="E82" s="56" t="s">
        <v>7</v>
      </c>
      <c r="F82" s="58"/>
      <c r="G82" s="19">
        <f t="shared" si="4"/>
        <v>0</v>
      </c>
      <c r="H82" s="58"/>
      <c r="I82" s="19">
        <f t="shared" si="5"/>
        <v>0</v>
      </c>
    </row>
    <row r="83" spans="1:9" s="59" customFormat="1">
      <c r="A83" s="18"/>
      <c r="B83" s="51">
        <v>71</v>
      </c>
      <c r="C83" s="21" t="s">
        <v>32</v>
      </c>
      <c r="D83" s="40">
        <v>0.37</v>
      </c>
      <c r="E83" s="56" t="s">
        <v>7</v>
      </c>
      <c r="F83" s="58"/>
      <c r="G83" s="19">
        <f t="shared" si="4"/>
        <v>0</v>
      </c>
      <c r="H83" s="58"/>
      <c r="I83" s="19">
        <f t="shared" si="5"/>
        <v>0</v>
      </c>
    </row>
    <row r="84" spans="1:9" s="59" customFormat="1" ht="12.75" customHeight="1">
      <c r="A84" s="18"/>
      <c r="B84" s="51">
        <v>72</v>
      </c>
      <c r="C84" s="21" t="s">
        <v>30</v>
      </c>
      <c r="D84" s="40">
        <v>0.74</v>
      </c>
      <c r="E84" s="56" t="s">
        <v>7</v>
      </c>
      <c r="F84" s="58"/>
      <c r="G84" s="19">
        <f t="shared" si="4"/>
        <v>0</v>
      </c>
      <c r="H84" s="58"/>
      <c r="I84" s="19">
        <f t="shared" si="5"/>
        <v>0</v>
      </c>
    </row>
    <row r="85" spans="1:9" s="59" customFormat="1">
      <c r="A85" s="18"/>
      <c r="B85" s="51">
        <v>73</v>
      </c>
      <c r="C85" s="21" t="s">
        <v>29</v>
      </c>
      <c r="D85" s="40">
        <v>0.74</v>
      </c>
      <c r="E85" s="56" t="s">
        <v>7</v>
      </c>
      <c r="F85" s="58"/>
      <c r="G85" s="19">
        <f t="shared" si="4"/>
        <v>0</v>
      </c>
      <c r="H85" s="58"/>
      <c r="I85" s="19">
        <f t="shared" si="5"/>
        <v>0</v>
      </c>
    </row>
    <row r="86" spans="1:9" s="59" customFormat="1" ht="24">
      <c r="A86" s="18"/>
      <c r="B86" s="51">
        <v>74</v>
      </c>
      <c r="C86" s="21" t="s">
        <v>133</v>
      </c>
      <c r="D86" s="40">
        <v>0.74</v>
      </c>
      <c r="E86" s="56" t="s">
        <v>7</v>
      </c>
      <c r="F86" s="58"/>
      <c r="G86" s="19">
        <f t="shared" si="4"/>
        <v>0</v>
      </c>
      <c r="H86" s="58"/>
      <c r="I86" s="19">
        <f t="shared" si="5"/>
        <v>0</v>
      </c>
    </row>
    <row r="87" spans="1:9" s="59" customFormat="1">
      <c r="A87" s="18"/>
      <c r="B87" s="51">
        <v>75</v>
      </c>
      <c r="C87" s="21" t="s">
        <v>29</v>
      </c>
      <c r="D87" s="40">
        <v>0.74</v>
      </c>
      <c r="E87" s="56" t="s">
        <v>7</v>
      </c>
      <c r="F87" s="58"/>
      <c r="G87" s="19">
        <f t="shared" si="4"/>
        <v>0</v>
      </c>
      <c r="H87" s="58"/>
      <c r="I87" s="19">
        <f t="shared" si="5"/>
        <v>0</v>
      </c>
    </row>
    <row r="88" spans="1:9" s="42" customFormat="1" ht="60">
      <c r="A88" s="63"/>
      <c r="B88" s="51">
        <v>76</v>
      </c>
      <c r="C88" s="57" t="s">
        <v>125</v>
      </c>
      <c r="D88" s="40">
        <v>14.8</v>
      </c>
      <c r="E88" s="52" t="s">
        <v>9</v>
      </c>
      <c r="F88" s="53"/>
      <c r="G88" s="19">
        <f t="shared" si="4"/>
        <v>0</v>
      </c>
      <c r="H88" s="53"/>
      <c r="I88" s="19">
        <f t="shared" si="5"/>
        <v>0</v>
      </c>
    </row>
    <row r="89" spans="1:9" s="42" customFormat="1" ht="36">
      <c r="A89" s="63"/>
      <c r="B89" s="51">
        <v>77</v>
      </c>
      <c r="C89" s="60" t="s">
        <v>99</v>
      </c>
      <c r="D89" s="40">
        <v>14.8</v>
      </c>
      <c r="E89" s="52" t="s">
        <v>9</v>
      </c>
      <c r="F89" s="53"/>
      <c r="G89" s="19">
        <f t="shared" si="4"/>
        <v>0</v>
      </c>
      <c r="H89" s="53"/>
      <c r="I89" s="19">
        <f t="shared" si="5"/>
        <v>0</v>
      </c>
    </row>
    <row r="90" spans="1:9" s="65" customFormat="1">
      <c r="A90" s="64"/>
      <c r="B90" s="51">
        <v>78</v>
      </c>
      <c r="C90" s="13" t="s">
        <v>17</v>
      </c>
      <c r="D90" s="40">
        <v>0.37</v>
      </c>
      <c r="E90" s="56" t="s">
        <v>8</v>
      </c>
      <c r="F90" s="58"/>
      <c r="G90" s="19">
        <f t="shared" si="4"/>
        <v>0</v>
      </c>
      <c r="H90" s="58"/>
      <c r="I90" s="19">
        <f t="shared" si="5"/>
        <v>0</v>
      </c>
    </row>
    <row r="91" spans="1:9" s="65" customFormat="1">
      <c r="A91" s="64"/>
      <c r="B91" s="51">
        <v>79</v>
      </c>
      <c r="C91" s="14" t="s">
        <v>12</v>
      </c>
      <c r="D91" s="40">
        <v>0.37</v>
      </c>
      <c r="E91" s="56" t="s">
        <v>8</v>
      </c>
      <c r="F91" s="58"/>
      <c r="G91" s="19">
        <f t="shared" si="4"/>
        <v>0</v>
      </c>
      <c r="H91" s="58"/>
      <c r="I91" s="19">
        <f t="shared" si="5"/>
        <v>0</v>
      </c>
    </row>
    <row r="92" spans="1:9" s="65" customFormat="1">
      <c r="A92" s="64"/>
      <c r="B92" s="51">
        <v>80</v>
      </c>
      <c r="C92" s="13" t="s">
        <v>41</v>
      </c>
      <c r="D92" s="40">
        <v>8.879999999999999</v>
      </c>
      <c r="E92" s="56" t="s">
        <v>10</v>
      </c>
      <c r="F92" s="58"/>
      <c r="G92" s="19">
        <f t="shared" si="4"/>
        <v>0</v>
      </c>
      <c r="H92" s="58"/>
      <c r="I92" s="19">
        <f t="shared" si="5"/>
        <v>0</v>
      </c>
    </row>
    <row r="93" spans="1:9" s="65" customFormat="1">
      <c r="A93" s="64"/>
      <c r="B93" s="51">
        <v>81</v>
      </c>
      <c r="C93" s="13" t="s">
        <v>134</v>
      </c>
      <c r="D93" s="40">
        <v>0</v>
      </c>
      <c r="E93" s="56" t="s">
        <v>7</v>
      </c>
      <c r="F93" s="58"/>
      <c r="G93" s="19">
        <f t="shared" si="4"/>
        <v>0</v>
      </c>
      <c r="H93" s="58"/>
      <c r="I93" s="19">
        <f t="shared" si="5"/>
        <v>0</v>
      </c>
    </row>
    <row r="94" spans="1:9" s="42" customFormat="1" ht="36">
      <c r="A94" s="63"/>
      <c r="B94" s="51">
        <v>82</v>
      </c>
      <c r="C94" s="13" t="s">
        <v>135</v>
      </c>
      <c r="D94" s="40">
        <v>0.37</v>
      </c>
      <c r="E94" s="52" t="s">
        <v>7</v>
      </c>
      <c r="F94" s="53"/>
      <c r="G94" s="19">
        <f t="shared" ref="G94:G106" si="6">D94*F94</f>
        <v>0</v>
      </c>
      <c r="H94" s="53"/>
      <c r="I94" s="19">
        <f t="shared" ref="I94:I106" si="7">D94*H94</f>
        <v>0</v>
      </c>
    </row>
    <row r="95" spans="1:9" s="65" customFormat="1" ht="36">
      <c r="A95" s="64"/>
      <c r="B95" s="51">
        <v>83</v>
      </c>
      <c r="C95" s="13" t="s">
        <v>129</v>
      </c>
      <c r="D95" s="40">
        <v>3.7</v>
      </c>
      <c r="E95" s="56" t="s">
        <v>10</v>
      </c>
      <c r="F95" s="58"/>
      <c r="G95" s="19">
        <f t="shared" si="6"/>
        <v>0</v>
      </c>
      <c r="H95" s="58"/>
      <c r="I95" s="19">
        <f t="shared" si="7"/>
        <v>0</v>
      </c>
    </row>
    <row r="96" spans="1:9" s="42" customFormat="1">
      <c r="A96" s="18"/>
      <c r="B96" s="51">
        <v>84</v>
      </c>
      <c r="C96" s="14" t="s">
        <v>42</v>
      </c>
      <c r="D96" s="40">
        <v>7.4</v>
      </c>
      <c r="E96" s="56" t="s">
        <v>10</v>
      </c>
      <c r="F96" s="58"/>
      <c r="G96" s="19">
        <f t="shared" si="6"/>
        <v>0</v>
      </c>
      <c r="H96" s="58"/>
      <c r="I96" s="19">
        <f t="shared" si="7"/>
        <v>0</v>
      </c>
    </row>
    <row r="97" spans="1:9" s="42" customFormat="1">
      <c r="A97" s="18"/>
      <c r="B97" s="51">
        <v>85</v>
      </c>
      <c r="C97" s="13" t="s">
        <v>68</v>
      </c>
      <c r="D97" s="40">
        <v>0.37</v>
      </c>
      <c r="E97" s="52" t="s">
        <v>8</v>
      </c>
      <c r="F97" s="53"/>
      <c r="G97" s="19">
        <f t="shared" si="6"/>
        <v>0</v>
      </c>
      <c r="H97" s="53"/>
      <c r="I97" s="19">
        <f t="shared" si="7"/>
        <v>0</v>
      </c>
    </row>
    <row r="98" spans="1:9" s="42" customFormat="1">
      <c r="A98" s="18"/>
      <c r="B98" s="51">
        <v>86</v>
      </c>
      <c r="C98" s="14" t="s">
        <v>12</v>
      </c>
      <c r="D98" s="40">
        <v>1.1099999999999999</v>
      </c>
      <c r="E98" s="52" t="s">
        <v>10</v>
      </c>
      <c r="F98" s="53"/>
      <c r="G98" s="19">
        <f t="shared" si="6"/>
        <v>0</v>
      </c>
      <c r="H98" s="53"/>
      <c r="I98" s="19">
        <f t="shared" si="7"/>
        <v>0</v>
      </c>
    </row>
    <row r="99" spans="1:9" s="42" customFormat="1">
      <c r="A99" s="18"/>
      <c r="B99" s="51">
        <v>87</v>
      </c>
      <c r="C99" s="13" t="s">
        <v>13</v>
      </c>
      <c r="D99" s="40">
        <v>0.74</v>
      </c>
      <c r="E99" s="56" t="s">
        <v>7</v>
      </c>
      <c r="F99" s="53"/>
      <c r="G99" s="19">
        <f t="shared" si="6"/>
        <v>0</v>
      </c>
      <c r="H99" s="53"/>
      <c r="I99" s="19">
        <f t="shared" si="7"/>
        <v>0</v>
      </c>
    </row>
    <row r="100" spans="1:9" s="42" customFormat="1">
      <c r="A100" s="18"/>
      <c r="B100" s="51">
        <v>88</v>
      </c>
      <c r="C100" s="14" t="s">
        <v>12</v>
      </c>
      <c r="D100" s="40">
        <v>0.74</v>
      </c>
      <c r="E100" s="56" t="s">
        <v>7</v>
      </c>
      <c r="F100" s="53"/>
      <c r="G100" s="19">
        <f t="shared" si="6"/>
        <v>0</v>
      </c>
      <c r="H100" s="53"/>
      <c r="I100" s="19">
        <f t="shared" si="7"/>
        <v>0</v>
      </c>
    </row>
    <row r="101" spans="1:9" s="42" customFormat="1">
      <c r="A101" s="18"/>
      <c r="B101" s="51">
        <v>89</v>
      </c>
      <c r="C101" s="13" t="s">
        <v>69</v>
      </c>
      <c r="D101" s="40">
        <v>2.96</v>
      </c>
      <c r="E101" s="56" t="s">
        <v>7</v>
      </c>
      <c r="F101" s="53"/>
      <c r="G101" s="19">
        <f t="shared" si="6"/>
        <v>0</v>
      </c>
      <c r="H101" s="53"/>
      <c r="I101" s="19">
        <f t="shared" si="7"/>
        <v>0</v>
      </c>
    </row>
    <row r="102" spans="1:9" s="42" customFormat="1">
      <c r="A102" s="18"/>
      <c r="B102" s="51">
        <v>90</v>
      </c>
      <c r="C102" s="14" t="s">
        <v>12</v>
      </c>
      <c r="D102" s="40">
        <v>2.96</v>
      </c>
      <c r="E102" s="56" t="s">
        <v>7</v>
      </c>
      <c r="F102" s="53"/>
      <c r="G102" s="19">
        <f t="shared" si="6"/>
        <v>0</v>
      </c>
      <c r="H102" s="53"/>
      <c r="I102" s="19">
        <f t="shared" si="7"/>
        <v>0</v>
      </c>
    </row>
    <row r="103" spans="1:9" s="42" customFormat="1">
      <c r="A103" s="18"/>
      <c r="B103" s="51">
        <v>91</v>
      </c>
      <c r="C103" s="13" t="s">
        <v>70</v>
      </c>
      <c r="D103" s="40">
        <v>1.1099999999999999</v>
      </c>
      <c r="E103" s="56" t="s">
        <v>7</v>
      </c>
      <c r="F103" s="53"/>
      <c r="G103" s="19">
        <f t="shared" si="6"/>
        <v>0</v>
      </c>
      <c r="H103" s="53"/>
      <c r="I103" s="19">
        <f t="shared" si="7"/>
        <v>0</v>
      </c>
    </row>
    <row r="104" spans="1:9" s="42" customFormat="1">
      <c r="A104" s="18"/>
      <c r="B104" s="51">
        <v>92</v>
      </c>
      <c r="C104" s="14" t="s">
        <v>12</v>
      </c>
      <c r="D104" s="40">
        <v>1.1099999999999999</v>
      </c>
      <c r="E104" s="56" t="s">
        <v>7</v>
      </c>
      <c r="F104" s="53"/>
      <c r="G104" s="19">
        <f t="shared" si="6"/>
        <v>0</v>
      </c>
      <c r="H104" s="53"/>
      <c r="I104" s="19">
        <f t="shared" si="7"/>
        <v>0</v>
      </c>
    </row>
    <row r="105" spans="1:9" s="42" customFormat="1" ht="24">
      <c r="A105" s="18"/>
      <c r="B105" s="51">
        <v>93</v>
      </c>
      <c r="C105" s="13" t="s">
        <v>63</v>
      </c>
      <c r="D105" s="40">
        <v>0.37</v>
      </c>
      <c r="E105" s="56" t="s">
        <v>8</v>
      </c>
      <c r="F105" s="53"/>
      <c r="G105" s="19">
        <f t="shared" si="6"/>
        <v>0</v>
      </c>
      <c r="H105" s="53"/>
      <c r="I105" s="19">
        <f t="shared" si="7"/>
        <v>0</v>
      </c>
    </row>
    <row r="106" spans="1:9" s="42" customFormat="1">
      <c r="A106" s="18"/>
      <c r="B106" s="51">
        <v>94</v>
      </c>
      <c r="C106" s="14" t="s">
        <v>12</v>
      </c>
      <c r="D106" s="40">
        <v>0.37</v>
      </c>
      <c r="E106" s="56" t="s">
        <v>8</v>
      </c>
      <c r="F106" s="53"/>
      <c r="G106" s="19">
        <f t="shared" si="6"/>
        <v>0</v>
      </c>
      <c r="H106" s="53"/>
      <c r="I106" s="19">
        <f t="shared" si="7"/>
        <v>0</v>
      </c>
    </row>
    <row r="107" spans="1:9" s="42" customFormat="1">
      <c r="A107" s="63"/>
      <c r="B107" s="51">
        <v>95</v>
      </c>
      <c r="C107" s="14"/>
      <c r="D107" s="40"/>
      <c r="E107" s="40"/>
      <c r="F107" s="52"/>
      <c r="G107" s="66"/>
      <c r="H107" s="53"/>
      <c r="I107" s="19"/>
    </row>
    <row r="108" spans="1:9" s="42" customFormat="1">
      <c r="A108" s="63"/>
      <c r="B108" s="51">
        <v>96</v>
      </c>
      <c r="C108" s="67" t="s">
        <v>155</v>
      </c>
      <c r="D108" s="40"/>
      <c r="E108" s="40"/>
      <c r="F108" s="52"/>
      <c r="G108" s="66"/>
      <c r="H108" s="53"/>
      <c r="I108" s="19"/>
    </row>
    <row r="109" spans="1:9" s="42" customFormat="1">
      <c r="A109" s="63"/>
      <c r="B109" s="51">
        <v>97</v>
      </c>
      <c r="C109" s="14" t="s">
        <v>156</v>
      </c>
      <c r="D109" s="40">
        <v>5.92</v>
      </c>
      <c r="E109" s="52" t="s">
        <v>10</v>
      </c>
      <c r="F109" s="53"/>
      <c r="G109" s="19"/>
      <c r="H109" s="53"/>
      <c r="I109" s="19">
        <f>D109*H109</f>
        <v>0</v>
      </c>
    </row>
    <row r="110" spans="1:9" s="42" customFormat="1" ht="24">
      <c r="A110" s="63"/>
      <c r="B110" s="51">
        <v>98</v>
      </c>
      <c r="C110" s="14" t="s">
        <v>157</v>
      </c>
      <c r="D110" s="40">
        <v>0</v>
      </c>
      <c r="E110" s="52"/>
      <c r="F110" s="53"/>
      <c r="G110" s="19"/>
      <c r="H110" s="53"/>
      <c r="I110" s="19"/>
    </row>
    <row r="111" spans="1:9" s="42" customFormat="1">
      <c r="A111" s="63"/>
      <c r="B111" s="51">
        <v>99</v>
      </c>
      <c r="C111" s="14" t="s">
        <v>158</v>
      </c>
      <c r="D111" s="40">
        <v>3.7</v>
      </c>
      <c r="E111" s="52" t="s">
        <v>10</v>
      </c>
      <c r="F111" s="53"/>
      <c r="G111" s="19"/>
      <c r="H111" s="53"/>
      <c r="I111" s="19">
        <f>D111*H111</f>
        <v>0</v>
      </c>
    </row>
    <row r="112" spans="1:9" s="42" customFormat="1" ht="24">
      <c r="A112" s="63"/>
      <c r="B112" s="51">
        <v>100</v>
      </c>
      <c r="C112" s="14" t="s">
        <v>159</v>
      </c>
      <c r="D112" s="40">
        <v>0</v>
      </c>
      <c r="E112" s="52"/>
      <c r="F112" s="53"/>
      <c r="G112" s="19"/>
      <c r="H112" s="53"/>
      <c r="I112" s="19"/>
    </row>
    <row r="113" spans="1:9" s="42" customFormat="1">
      <c r="A113" s="63"/>
      <c r="B113" s="51">
        <v>101</v>
      </c>
      <c r="C113" s="14" t="s">
        <v>160</v>
      </c>
      <c r="D113" s="40">
        <v>2.96</v>
      </c>
      <c r="E113" s="52" t="s">
        <v>10</v>
      </c>
      <c r="F113" s="53"/>
      <c r="G113" s="19"/>
      <c r="H113" s="53"/>
      <c r="I113" s="19">
        <f>D113*H113</f>
        <v>0</v>
      </c>
    </row>
    <row r="114" spans="1:9" s="42" customFormat="1" ht="24">
      <c r="A114" s="63"/>
      <c r="B114" s="51">
        <v>102</v>
      </c>
      <c r="C114" s="14" t="s">
        <v>161</v>
      </c>
      <c r="D114" s="40">
        <v>0</v>
      </c>
      <c r="E114" s="52"/>
      <c r="F114" s="53"/>
      <c r="G114" s="19"/>
      <c r="H114" s="53"/>
      <c r="I114" s="19"/>
    </row>
    <row r="115" spans="1:9" s="42" customFormat="1">
      <c r="A115" s="63"/>
      <c r="B115" s="51">
        <v>103</v>
      </c>
      <c r="C115" s="14" t="s">
        <v>162</v>
      </c>
      <c r="D115" s="40">
        <v>1.48</v>
      </c>
      <c r="E115" s="52" t="s">
        <v>10</v>
      </c>
      <c r="F115" s="53"/>
      <c r="G115" s="19"/>
      <c r="H115" s="53"/>
      <c r="I115" s="19">
        <f>D115*H115</f>
        <v>0</v>
      </c>
    </row>
    <row r="116" spans="1:9" s="42" customFormat="1" ht="24">
      <c r="A116" s="63"/>
      <c r="B116" s="51">
        <v>104</v>
      </c>
      <c r="C116" s="14" t="s">
        <v>163</v>
      </c>
      <c r="D116" s="40">
        <v>0</v>
      </c>
      <c r="E116" s="52"/>
      <c r="F116" s="53"/>
      <c r="G116" s="19"/>
      <c r="H116" s="53"/>
      <c r="I116" s="19"/>
    </row>
    <row r="117" spans="1:9" s="42" customFormat="1">
      <c r="A117" s="63"/>
      <c r="B117" s="51">
        <v>105</v>
      </c>
      <c r="C117" s="14"/>
      <c r="D117" s="40"/>
      <c r="E117" s="52"/>
      <c r="F117" s="53"/>
      <c r="G117" s="19"/>
      <c r="H117" s="53"/>
      <c r="I117" s="19"/>
    </row>
    <row r="118" spans="1:9" s="42" customFormat="1">
      <c r="A118" s="63"/>
      <c r="B118" s="51">
        <v>106</v>
      </c>
      <c r="C118" s="67" t="s">
        <v>164</v>
      </c>
      <c r="D118" s="40"/>
      <c r="E118" s="52"/>
      <c r="F118" s="53"/>
      <c r="G118" s="19"/>
      <c r="H118" s="53"/>
      <c r="I118" s="19"/>
    </row>
    <row r="119" spans="1:9" s="42" customFormat="1" ht="24">
      <c r="A119" s="63"/>
      <c r="B119" s="51">
        <v>107</v>
      </c>
      <c r="C119" s="14" t="s">
        <v>165</v>
      </c>
      <c r="D119" s="40">
        <v>111</v>
      </c>
      <c r="E119" s="52" t="s">
        <v>7</v>
      </c>
      <c r="F119" s="53"/>
      <c r="G119" s="19">
        <f>D119*F119</f>
        <v>0</v>
      </c>
      <c r="H119" s="53"/>
      <c r="I119" s="19">
        <f>D119*H119</f>
        <v>0</v>
      </c>
    </row>
    <row r="120" spans="1:9" s="42" customFormat="1" ht="24">
      <c r="A120" s="63"/>
      <c r="B120" s="51">
        <v>108</v>
      </c>
      <c r="C120" s="14" t="s">
        <v>166</v>
      </c>
      <c r="D120" s="40">
        <v>9.25</v>
      </c>
      <c r="E120" s="52" t="s">
        <v>7</v>
      </c>
      <c r="F120" s="53"/>
      <c r="G120" s="19">
        <f>D120*F120</f>
        <v>0</v>
      </c>
      <c r="H120" s="53"/>
      <c r="I120" s="19">
        <f>D120*H120</f>
        <v>0</v>
      </c>
    </row>
    <row r="121" spans="1:9" s="42" customFormat="1" ht="24">
      <c r="A121" s="63"/>
      <c r="B121" s="51">
        <v>109</v>
      </c>
      <c r="C121" s="14" t="s">
        <v>167</v>
      </c>
      <c r="D121" s="40">
        <v>5.55</v>
      </c>
      <c r="E121" s="52" t="s">
        <v>7</v>
      </c>
      <c r="F121" s="53"/>
      <c r="G121" s="19">
        <f>D121*F121</f>
        <v>0</v>
      </c>
      <c r="H121" s="53"/>
      <c r="I121" s="19">
        <f>D121*H121</f>
        <v>0</v>
      </c>
    </row>
    <row r="122" spans="1:9" s="42" customFormat="1" ht="24">
      <c r="A122" s="63"/>
      <c r="B122" s="51">
        <v>110</v>
      </c>
      <c r="C122" s="14" t="s">
        <v>168</v>
      </c>
      <c r="D122" s="40">
        <v>7.4</v>
      </c>
      <c r="E122" s="52" t="s">
        <v>7</v>
      </c>
      <c r="F122" s="53"/>
      <c r="G122" s="19">
        <f>D122*F122</f>
        <v>0</v>
      </c>
      <c r="H122" s="53"/>
      <c r="I122" s="19">
        <f>D122*H122</f>
        <v>0</v>
      </c>
    </row>
    <row r="123" spans="1:9" s="42" customFormat="1" ht="24">
      <c r="A123" s="63"/>
      <c r="B123" s="51">
        <v>111</v>
      </c>
      <c r="C123" s="14" t="s">
        <v>169</v>
      </c>
      <c r="D123" s="40">
        <v>3.7</v>
      </c>
      <c r="E123" s="52" t="s">
        <v>7</v>
      </c>
      <c r="F123" s="53"/>
      <c r="G123" s="19">
        <f>D123*F123</f>
        <v>0</v>
      </c>
      <c r="H123" s="53"/>
      <c r="I123" s="19">
        <f>D123*H123</f>
        <v>0</v>
      </c>
    </row>
    <row r="124" spans="1:9" s="42" customFormat="1">
      <c r="A124" s="63"/>
      <c r="B124" s="51">
        <v>112</v>
      </c>
      <c r="C124" s="67" t="s">
        <v>170</v>
      </c>
      <c r="D124" s="40">
        <v>0</v>
      </c>
      <c r="E124" s="52"/>
      <c r="F124" s="53"/>
      <c r="G124" s="19"/>
      <c r="H124" s="53"/>
      <c r="I124" s="19"/>
    </row>
    <row r="125" spans="1:9" s="42" customFormat="1" ht="24">
      <c r="A125" s="63"/>
      <c r="B125" s="51">
        <v>113</v>
      </c>
      <c r="C125" s="13" t="s">
        <v>171</v>
      </c>
      <c r="D125" s="40">
        <v>111</v>
      </c>
      <c r="E125" s="52" t="s">
        <v>7</v>
      </c>
      <c r="F125" s="53"/>
      <c r="G125" s="19">
        <f>D125*F125</f>
        <v>0</v>
      </c>
      <c r="H125" s="53"/>
      <c r="I125" s="19">
        <f>D125*H125</f>
        <v>0</v>
      </c>
    </row>
    <row r="126" spans="1:9" s="42" customFormat="1">
      <c r="A126" s="63"/>
      <c r="B126" s="51">
        <v>114</v>
      </c>
      <c r="C126" s="14" t="s">
        <v>172</v>
      </c>
      <c r="D126" s="40">
        <v>111</v>
      </c>
      <c r="E126" s="52" t="s">
        <v>7</v>
      </c>
      <c r="F126" s="53"/>
      <c r="G126" s="19">
        <f>D126*F126</f>
        <v>0</v>
      </c>
      <c r="H126" s="53"/>
      <c r="I126" s="19">
        <f>D126*H126</f>
        <v>0</v>
      </c>
    </row>
    <row r="127" spans="1:9" s="42" customFormat="1" ht="36">
      <c r="A127" s="63"/>
      <c r="B127" s="51">
        <v>115</v>
      </c>
      <c r="C127" s="13" t="s">
        <v>173</v>
      </c>
      <c r="D127" s="40">
        <v>12.95</v>
      </c>
      <c r="E127" s="52" t="s">
        <v>7</v>
      </c>
      <c r="F127" s="53"/>
      <c r="G127" s="19">
        <f>D127*F127</f>
        <v>0</v>
      </c>
      <c r="H127" s="53"/>
      <c r="I127" s="19">
        <f>D127*H127</f>
        <v>0</v>
      </c>
    </row>
    <row r="128" spans="1:9" s="42" customFormat="1">
      <c r="A128" s="63"/>
      <c r="B128" s="51">
        <v>116</v>
      </c>
      <c r="C128" s="14" t="s">
        <v>172</v>
      </c>
      <c r="D128" s="40">
        <v>12.95</v>
      </c>
      <c r="E128" s="52" t="s">
        <v>7</v>
      </c>
      <c r="F128" s="53"/>
      <c r="G128" s="19">
        <f>D128*F128</f>
        <v>0</v>
      </c>
      <c r="H128" s="53"/>
      <c r="I128" s="19">
        <f>D128*H128</f>
        <v>0</v>
      </c>
    </row>
    <row r="129" spans="1:9" s="42" customFormat="1">
      <c r="A129" s="63"/>
      <c r="B129" s="51">
        <v>117</v>
      </c>
      <c r="C129" s="14"/>
      <c r="D129" s="40"/>
      <c r="E129" s="40"/>
      <c r="F129" s="52"/>
      <c r="G129" s="66"/>
      <c r="H129" s="53"/>
      <c r="I129" s="19"/>
    </row>
    <row r="130" spans="1:9" s="36" customFormat="1" ht="15.75">
      <c r="A130" s="44"/>
      <c r="B130" s="51">
        <v>118</v>
      </c>
      <c r="C130" s="38" t="s">
        <v>100</v>
      </c>
      <c r="D130" s="75"/>
      <c r="E130" s="37"/>
      <c r="F130" s="37"/>
      <c r="G130" s="32"/>
      <c r="H130" s="37"/>
      <c r="I130" s="37"/>
    </row>
    <row r="131" spans="1:9" s="42" customFormat="1" ht="36" customHeight="1">
      <c r="A131" s="63"/>
      <c r="B131" s="51">
        <v>119</v>
      </c>
      <c r="C131" s="13" t="s">
        <v>101</v>
      </c>
      <c r="D131" s="40">
        <v>0.37</v>
      </c>
      <c r="E131" s="52" t="s">
        <v>7</v>
      </c>
      <c r="F131" s="53"/>
      <c r="G131" s="19">
        <f>D131*F131</f>
        <v>0</v>
      </c>
      <c r="H131" s="53"/>
      <c r="I131" s="19"/>
    </row>
    <row r="132" spans="1:9" s="42" customFormat="1">
      <c r="A132" s="63"/>
      <c r="B132" s="51">
        <v>120</v>
      </c>
      <c r="C132" s="14" t="s">
        <v>102</v>
      </c>
      <c r="D132" s="40">
        <v>0.37</v>
      </c>
      <c r="E132" s="52" t="s">
        <v>7</v>
      </c>
      <c r="F132" s="53"/>
      <c r="G132" s="19"/>
      <c r="H132" s="53"/>
      <c r="I132" s="19">
        <f>D132*H132</f>
        <v>0</v>
      </c>
    </row>
    <row r="133" spans="1:9" s="42" customFormat="1" ht="36.75" customHeight="1">
      <c r="A133" s="63"/>
      <c r="B133" s="51">
        <v>121</v>
      </c>
      <c r="C133" s="13" t="s">
        <v>103</v>
      </c>
      <c r="D133" s="40">
        <v>0.37</v>
      </c>
      <c r="E133" s="52" t="s">
        <v>7</v>
      </c>
      <c r="F133" s="53"/>
      <c r="G133" s="19">
        <f>D133*F133</f>
        <v>0</v>
      </c>
      <c r="H133" s="53"/>
      <c r="I133" s="19"/>
    </row>
    <row r="134" spans="1:9" s="42" customFormat="1">
      <c r="A134" s="63"/>
      <c r="B134" s="51">
        <v>122</v>
      </c>
      <c r="C134" s="14" t="s">
        <v>102</v>
      </c>
      <c r="D134" s="40">
        <v>0.37</v>
      </c>
      <c r="E134" s="52" t="s">
        <v>7</v>
      </c>
      <c r="F134" s="53"/>
      <c r="G134" s="19"/>
      <c r="H134" s="53"/>
      <c r="I134" s="19">
        <f>D134*H134</f>
        <v>0</v>
      </c>
    </row>
    <row r="135" spans="1:9" s="42" customFormat="1" ht="36" customHeight="1">
      <c r="A135" s="63"/>
      <c r="B135" s="51">
        <v>123</v>
      </c>
      <c r="C135" s="13" t="s">
        <v>104</v>
      </c>
      <c r="D135" s="40">
        <v>0.74</v>
      </c>
      <c r="E135" s="52" t="s">
        <v>7</v>
      </c>
      <c r="F135" s="53"/>
      <c r="G135" s="19">
        <f>D135*F135</f>
        <v>0</v>
      </c>
      <c r="H135" s="53"/>
      <c r="I135" s="19"/>
    </row>
    <row r="136" spans="1:9" s="42" customFormat="1">
      <c r="A136" s="63"/>
      <c r="B136" s="51">
        <v>124</v>
      </c>
      <c r="C136" s="14" t="s">
        <v>90</v>
      </c>
      <c r="D136" s="40">
        <v>0.74</v>
      </c>
      <c r="E136" s="52" t="s">
        <v>10</v>
      </c>
      <c r="F136" s="53"/>
      <c r="G136" s="19"/>
      <c r="H136" s="53"/>
      <c r="I136" s="19">
        <f>D136*H136</f>
        <v>0</v>
      </c>
    </row>
    <row r="137" spans="1:9" s="42" customFormat="1" ht="12.75" customHeight="1">
      <c r="A137" s="63"/>
      <c r="B137" s="51">
        <v>125</v>
      </c>
      <c r="C137" s="13" t="s">
        <v>106</v>
      </c>
      <c r="D137" s="40">
        <v>0.74</v>
      </c>
      <c r="E137" s="52" t="s">
        <v>7</v>
      </c>
      <c r="F137" s="53"/>
      <c r="G137" s="19">
        <f>D137*F137</f>
        <v>0</v>
      </c>
      <c r="H137" s="53"/>
      <c r="I137" s="19"/>
    </row>
    <row r="138" spans="1:9" s="42" customFormat="1">
      <c r="A138" s="63"/>
      <c r="B138" s="51">
        <v>126</v>
      </c>
      <c r="C138" s="14" t="s">
        <v>105</v>
      </c>
      <c r="D138" s="40">
        <v>1.1099999999999999</v>
      </c>
      <c r="E138" s="52" t="s">
        <v>10</v>
      </c>
      <c r="F138" s="53"/>
      <c r="G138" s="19"/>
      <c r="H138" s="53"/>
      <c r="I138" s="19">
        <f>D138*H138</f>
        <v>0</v>
      </c>
    </row>
    <row r="139" spans="1:9" s="42" customFormat="1">
      <c r="A139" s="63"/>
      <c r="B139" s="51">
        <v>127</v>
      </c>
      <c r="C139" s="13" t="s">
        <v>107</v>
      </c>
      <c r="D139" s="40">
        <v>0.37</v>
      </c>
      <c r="E139" s="52" t="s">
        <v>7</v>
      </c>
      <c r="F139" s="53"/>
      <c r="G139" s="19">
        <f>D139*F139</f>
        <v>0</v>
      </c>
      <c r="H139" s="53"/>
      <c r="I139" s="19"/>
    </row>
    <row r="140" spans="1:9" s="42" customFormat="1">
      <c r="A140" s="63"/>
      <c r="B140" s="51">
        <v>128</v>
      </c>
      <c r="C140" s="14" t="s">
        <v>91</v>
      </c>
      <c r="D140" s="40">
        <v>0.37</v>
      </c>
      <c r="E140" s="52" t="s">
        <v>7</v>
      </c>
      <c r="F140" s="53"/>
      <c r="G140" s="19"/>
      <c r="H140" s="53"/>
      <c r="I140" s="19">
        <f>D140*H140</f>
        <v>0</v>
      </c>
    </row>
    <row r="141" spans="1:9" s="42" customFormat="1">
      <c r="A141" s="63"/>
      <c r="B141" s="51">
        <v>129</v>
      </c>
      <c r="C141" s="13" t="s">
        <v>108</v>
      </c>
      <c r="D141" s="40">
        <v>0.37</v>
      </c>
      <c r="E141" s="52" t="s">
        <v>7</v>
      </c>
      <c r="F141" s="53"/>
      <c r="G141" s="19">
        <f>D141*F141</f>
        <v>0</v>
      </c>
      <c r="H141" s="53"/>
      <c r="I141" s="19"/>
    </row>
    <row r="142" spans="1:9" s="42" customFormat="1">
      <c r="A142" s="63"/>
      <c r="B142" s="51">
        <v>130</v>
      </c>
      <c r="C142" s="14" t="s">
        <v>111</v>
      </c>
      <c r="D142" s="40">
        <v>0.37</v>
      </c>
      <c r="E142" s="52" t="s">
        <v>7</v>
      </c>
      <c r="F142" s="53"/>
      <c r="G142" s="19"/>
      <c r="H142" s="53"/>
      <c r="I142" s="19">
        <f>D142*H142</f>
        <v>0</v>
      </c>
    </row>
    <row r="143" spans="1:9" s="42" customFormat="1">
      <c r="A143" s="63"/>
      <c r="B143" s="51">
        <v>131</v>
      </c>
      <c r="C143" s="13" t="s">
        <v>109</v>
      </c>
      <c r="D143" s="40">
        <v>0.37</v>
      </c>
      <c r="E143" s="52" t="s">
        <v>7</v>
      </c>
      <c r="F143" s="53"/>
      <c r="G143" s="19">
        <f>D143*F143</f>
        <v>0</v>
      </c>
      <c r="H143" s="53"/>
      <c r="I143" s="19"/>
    </row>
    <row r="144" spans="1:9" s="42" customFormat="1">
      <c r="A144" s="63"/>
      <c r="B144" s="51">
        <v>132</v>
      </c>
      <c r="C144" s="14" t="s">
        <v>110</v>
      </c>
      <c r="D144" s="40">
        <v>0.37</v>
      </c>
      <c r="E144" s="52" t="s">
        <v>7</v>
      </c>
      <c r="F144" s="53"/>
      <c r="G144" s="19"/>
      <c r="H144" s="53"/>
      <c r="I144" s="19">
        <f>D144*H144</f>
        <v>0</v>
      </c>
    </row>
    <row r="145" spans="1:9" s="42" customFormat="1">
      <c r="A145" s="63"/>
      <c r="B145" s="51">
        <v>133</v>
      </c>
      <c r="C145" s="13" t="s">
        <v>112</v>
      </c>
      <c r="D145" s="40">
        <v>0.37</v>
      </c>
      <c r="E145" s="52" t="s">
        <v>7</v>
      </c>
      <c r="F145" s="53"/>
      <c r="G145" s="19">
        <f>D145*F145</f>
        <v>0</v>
      </c>
      <c r="H145" s="53"/>
      <c r="I145" s="19"/>
    </row>
    <row r="146" spans="1:9" s="42" customFormat="1">
      <c r="A146" s="63"/>
      <c r="B146" s="51">
        <v>134</v>
      </c>
      <c r="C146" s="14" t="s">
        <v>111</v>
      </c>
      <c r="D146" s="40">
        <v>0.37</v>
      </c>
      <c r="E146" s="52" t="s">
        <v>7</v>
      </c>
      <c r="F146" s="53"/>
      <c r="G146" s="19"/>
      <c r="H146" s="53"/>
      <c r="I146" s="19">
        <f>D146*H146</f>
        <v>0</v>
      </c>
    </row>
    <row r="147" spans="1:9" s="42" customFormat="1">
      <c r="A147" s="63"/>
      <c r="B147" s="51">
        <v>135</v>
      </c>
      <c r="C147" s="13" t="s">
        <v>113</v>
      </c>
      <c r="D147" s="40">
        <v>2.2199999999999998</v>
      </c>
      <c r="E147" s="52" t="s">
        <v>7</v>
      </c>
      <c r="F147" s="53"/>
      <c r="G147" s="19">
        <f>D147*F147</f>
        <v>0</v>
      </c>
      <c r="H147" s="53"/>
      <c r="I147" s="19">
        <f>D147*H147</f>
        <v>0</v>
      </c>
    </row>
    <row r="148" spans="1:9" s="42" customFormat="1">
      <c r="A148" s="63"/>
      <c r="B148" s="51">
        <v>136</v>
      </c>
      <c r="C148" s="14" t="s">
        <v>11</v>
      </c>
      <c r="D148" s="40">
        <v>2.2199999999999998</v>
      </c>
      <c r="E148" s="52" t="s">
        <v>7</v>
      </c>
      <c r="F148" s="53"/>
      <c r="G148" s="19">
        <f>D148*F148</f>
        <v>0</v>
      </c>
      <c r="H148" s="53"/>
      <c r="I148" s="19">
        <f>D148*H148</f>
        <v>0</v>
      </c>
    </row>
    <row r="149" spans="1:9" s="42" customFormat="1" ht="24">
      <c r="A149" s="63"/>
      <c r="B149" s="51">
        <v>137</v>
      </c>
      <c r="C149" s="13" t="s">
        <v>92</v>
      </c>
      <c r="D149" s="40">
        <v>0.74</v>
      </c>
      <c r="E149" s="52" t="s">
        <v>7</v>
      </c>
      <c r="F149" s="53"/>
      <c r="G149" s="19">
        <f>D149*F149</f>
        <v>0</v>
      </c>
      <c r="H149" s="53"/>
      <c r="I149" s="19"/>
    </row>
    <row r="150" spans="1:9" s="42" customFormat="1">
      <c r="A150" s="63"/>
      <c r="B150" s="51">
        <v>138</v>
      </c>
      <c r="C150" s="14" t="s">
        <v>93</v>
      </c>
      <c r="D150" s="40">
        <v>0.74</v>
      </c>
      <c r="E150" s="52" t="s">
        <v>10</v>
      </c>
      <c r="F150" s="53"/>
      <c r="G150" s="19"/>
      <c r="H150" s="53"/>
      <c r="I150" s="19">
        <f>D150*H150</f>
        <v>0</v>
      </c>
    </row>
    <row r="151" spans="1:9" s="42" customFormat="1">
      <c r="A151" s="63"/>
      <c r="B151" s="51">
        <v>139</v>
      </c>
      <c r="C151" s="13" t="s">
        <v>75</v>
      </c>
      <c r="D151" s="40">
        <v>0.37</v>
      </c>
      <c r="E151" s="52" t="s">
        <v>8</v>
      </c>
      <c r="F151" s="53"/>
      <c r="G151" s="19">
        <f>D151*F151</f>
        <v>0</v>
      </c>
      <c r="H151" s="53"/>
      <c r="I151" s="19"/>
    </row>
    <row r="152" spans="1:9" s="42" customFormat="1">
      <c r="A152" s="63"/>
      <c r="B152" s="51">
        <v>140</v>
      </c>
      <c r="C152" s="14" t="s">
        <v>76</v>
      </c>
      <c r="D152" s="40">
        <v>0.74</v>
      </c>
      <c r="E152" s="52" t="s">
        <v>10</v>
      </c>
      <c r="F152" s="53"/>
      <c r="G152" s="19"/>
      <c r="H152" s="53"/>
      <c r="I152" s="19">
        <f>D152*H152</f>
        <v>0</v>
      </c>
    </row>
    <row r="153" spans="1:9" s="42" customFormat="1">
      <c r="A153" s="63"/>
      <c r="B153" s="51">
        <v>141</v>
      </c>
      <c r="C153" s="13" t="s">
        <v>114</v>
      </c>
      <c r="D153" s="40">
        <v>0.74</v>
      </c>
      <c r="E153" s="52" t="s">
        <v>7</v>
      </c>
      <c r="F153" s="53"/>
      <c r="G153" s="19">
        <f>D153*F153</f>
        <v>0</v>
      </c>
      <c r="H153" s="53"/>
      <c r="I153" s="19">
        <f>D153*H153</f>
        <v>0</v>
      </c>
    </row>
    <row r="154" spans="1:9" s="42" customFormat="1">
      <c r="A154" s="63"/>
      <c r="B154" s="51">
        <v>142</v>
      </c>
      <c r="C154" s="14" t="s">
        <v>77</v>
      </c>
      <c r="D154" s="40">
        <v>0.74</v>
      </c>
      <c r="E154" s="52" t="s">
        <v>7</v>
      </c>
      <c r="F154" s="53"/>
      <c r="G154" s="19">
        <f>D154*F154</f>
        <v>0</v>
      </c>
      <c r="H154" s="53"/>
      <c r="I154" s="19">
        <f>D154*H154</f>
        <v>0</v>
      </c>
    </row>
    <row r="155" spans="1:9" s="42" customFormat="1" ht="24">
      <c r="A155" s="63"/>
      <c r="B155" s="51">
        <v>143</v>
      </c>
      <c r="C155" s="13" t="s">
        <v>115</v>
      </c>
      <c r="D155" s="40">
        <v>0.37</v>
      </c>
      <c r="E155" s="52" t="s">
        <v>8</v>
      </c>
      <c r="F155" s="53"/>
      <c r="G155" s="19">
        <f>D155*F155</f>
        <v>0</v>
      </c>
      <c r="H155" s="53"/>
      <c r="I155" s="19">
        <f>D155*H155</f>
        <v>0</v>
      </c>
    </row>
    <row r="156" spans="1:9" s="42" customFormat="1" ht="24">
      <c r="A156" s="63"/>
      <c r="B156" s="51">
        <v>144</v>
      </c>
      <c r="C156" s="13" t="s">
        <v>116</v>
      </c>
      <c r="D156" s="40">
        <v>0.37</v>
      </c>
      <c r="E156" s="52" t="s">
        <v>8</v>
      </c>
      <c r="F156" s="53"/>
      <c r="G156" s="19">
        <f>D156*F156</f>
        <v>0</v>
      </c>
      <c r="H156" s="53"/>
      <c r="I156" s="19">
        <f>D156*H156</f>
        <v>0</v>
      </c>
    </row>
    <row r="157" spans="1:9" s="42" customFormat="1">
      <c r="A157" s="63"/>
      <c r="B157" s="51">
        <v>145</v>
      </c>
      <c r="C157" s="14"/>
      <c r="D157" s="40"/>
      <c r="E157" s="52"/>
      <c r="F157" s="53"/>
      <c r="G157" s="19"/>
      <c r="H157" s="53"/>
      <c r="I157" s="19"/>
    </row>
    <row r="158" spans="1:9" s="42" customFormat="1">
      <c r="A158" s="63"/>
      <c r="B158" s="51">
        <v>146</v>
      </c>
      <c r="C158" s="68" t="s">
        <v>94</v>
      </c>
      <c r="D158" s="40"/>
      <c r="E158" s="52"/>
      <c r="F158" s="53"/>
      <c r="G158" s="19"/>
      <c r="H158" s="53"/>
      <c r="I158" s="19"/>
    </row>
    <row r="159" spans="1:9" s="42" customFormat="1" ht="120">
      <c r="A159" s="63"/>
      <c r="B159" s="51">
        <v>147</v>
      </c>
      <c r="C159" s="14" t="s">
        <v>95</v>
      </c>
      <c r="D159" s="40">
        <v>0</v>
      </c>
      <c r="E159" s="52"/>
      <c r="F159" s="53"/>
      <c r="G159" s="19"/>
      <c r="H159" s="53"/>
      <c r="I159" s="19"/>
    </row>
    <row r="160" spans="1:9" s="42" customFormat="1" ht="24">
      <c r="A160" s="63"/>
      <c r="B160" s="51">
        <v>148</v>
      </c>
      <c r="C160" s="13" t="s">
        <v>117</v>
      </c>
      <c r="D160" s="40">
        <v>9.25</v>
      </c>
      <c r="E160" s="52" t="s">
        <v>7</v>
      </c>
      <c r="F160" s="53"/>
      <c r="G160" s="19">
        <f>D160*F160</f>
        <v>0</v>
      </c>
      <c r="H160" s="53"/>
      <c r="I160" s="19"/>
    </row>
    <row r="161" spans="1:9" s="42" customFormat="1">
      <c r="A161" s="63"/>
      <c r="B161" s="51">
        <v>149</v>
      </c>
      <c r="C161" s="14" t="s">
        <v>96</v>
      </c>
      <c r="D161" s="40">
        <v>9.25</v>
      </c>
      <c r="E161" s="52" t="s">
        <v>7</v>
      </c>
      <c r="F161" s="53"/>
      <c r="G161" s="19"/>
      <c r="H161" s="53"/>
      <c r="I161" s="19">
        <f>D161*H161</f>
        <v>0</v>
      </c>
    </row>
    <row r="162" spans="1:9" s="42" customFormat="1" ht="48">
      <c r="A162" s="63"/>
      <c r="B162" s="51">
        <v>150</v>
      </c>
      <c r="C162" s="13" t="s">
        <v>121</v>
      </c>
      <c r="D162" s="40">
        <v>31.08</v>
      </c>
      <c r="E162" s="52" t="s">
        <v>7</v>
      </c>
      <c r="F162" s="53"/>
      <c r="G162" s="19">
        <f>D162*F162</f>
        <v>0</v>
      </c>
      <c r="H162" s="53"/>
      <c r="I162" s="19"/>
    </row>
    <row r="163" spans="1:9" s="42" customFormat="1">
      <c r="A163" s="63"/>
      <c r="B163" s="51">
        <v>151</v>
      </c>
      <c r="C163" s="14" t="s">
        <v>97</v>
      </c>
      <c r="D163" s="40">
        <v>31.08</v>
      </c>
      <c r="E163" s="52" t="s">
        <v>7</v>
      </c>
      <c r="F163" s="53"/>
      <c r="G163" s="19"/>
      <c r="H163" s="53"/>
      <c r="I163" s="19">
        <f>D163*H163</f>
        <v>0</v>
      </c>
    </row>
    <row r="164" spans="1:9" s="42" customFormat="1" ht="24">
      <c r="A164" s="63"/>
      <c r="B164" s="51">
        <v>152</v>
      </c>
      <c r="C164" s="13" t="s">
        <v>118</v>
      </c>
      <c r="D164" s="40">
        <v>2.96</v>
      </c>
      <c r="E164" s="52" t="s">
        <v>7</v>
      </c>
      <c r="F164" s="53"/>
      <c r="G164" s="19">
        <f>D164*F164</f>
        <v>0</v>
      </c>
      <c r="H164" s="53"/>
      <c r="I164" s="19"/>
    </row>
    <row r="165" spans="1:9" s="42" customFormat="1">
      <c r="A165" s="63"/>
      <c r="B165" s="51">
        <v>153</v>
      </c>
      <c r="C165" s="14" t="s">
        <v>97</v>
      </c>
      <c r="D165" s="40">
        <v>2.96</v>
      </c>
      <c r="E165" s="52" t="s">
        <v>7</v>
      </c>
      <c r="F165" s="53"/>
      <c r="G165" s="19"/>
      <c r="H165" s="53"/>
      <c r="I165" s="19">
        <f>D165*H165</f>
        <v>0</v>
      </c>
    </row>
    <row r="166" spans="1:9" s="42" customFormat="1">
      <c r="A166" s="63"/>
      <c r="B166" s="51">
        <v>154</v>
      </c>
      <c r="C166" s="13" t="s">
        <v>119</v>
      </c>
      <c r="D166" s="40">
        <v>5.92</v>
      </c>
      <c r="E166" s="52" t="s">
        <v>7</v>
      </c>
      <c r="F166" s="53"/>
      <c r="G166" s="19">
        <f>D166*F166</f>
        <v>0</v>
      </c>
      <c r="H166" s="53"/>
      <c r="I166" s="19"/>
    </row>
    <row r="167" spans="1:9" s="42" customFormat="1">
      <c r="A167" s="63"/>
      <c r="B167" s="51">
        <v>155</v>
      </c>
      <c r="C167" s="14" t="s">
        <v>111</v>
      </c>
      <c r="D167" s="40">
        <v>5.92</v>
      </c>
      <c r="E167" s="52" t="s">
        <v>7</v>
      </c>
      <c r="F167" s="53"/>
      <c r="G167" s="19"/>
      <c r="H167" s="53"/>
      <c r="I167" s="19">
        <f>D167*H167</f>
        <v>0</v>
      </c>
    </row>
    <row r="168" spans="1:9" s="42" customFormat="1" ht="48">
      <c r="A168" s="63"/>
      <c r="B168" s="51">
        <v>156</v>
      </c>
      <c r="C168" s="13" t="s">
        <v>74</v>
      </c>
      <c r="D168" s="40">
        <v>0.37</v>
      </c>
      <c r="E168" s="52" t="s">
        <v>8</v>
      </c>
      <c r="F168" s="53"/>
      <c r="G168" s="19">
        <f>D168*F168</f>
        <v>0</v>
      </c>
      <c r="H168" s="53"/>
      <c r="I168" s="19"/>
    </row>
    <row r="169" spans="1:9" s="42" customFormat="1">
      <c r="A169" s="63"/>
      <c r="B169" s="51">
        <v>157</v>
      </c>
      <c r="C169" s="14" t="s">
        <v>45</v>
      </c>
      <c r="D169" s="40">
        <v>0.37</v>
      </c>
      <c r="E169" s="52" t="s">
        <v>8</v>
      </c>
      <c r="F169" s="53"/>
      <c r="G169" s="19"/>
      <c r="H169" s="53"/>
      <c r="I169" s="19">
        <f>D169*H169</f>
        <v>0</v>
      </c>
    </row>
    <row r="170" spans="1:9" s="42" customFormat="1">
      <c r="A170" s="63"/>
      <c r="B170" s="51">
        <v>158</v>
      </c>
      <c r="C170" s="13"/>
      <c r="D170" s="40"/>
      <c r="E170" s="52"/>
      <c r="F170" s="53"/>
      <c r="G170" s="19"/>
      <c r="H170" s="53"/>
      <c r="I170" s="19"/>
    </row>
    <row r="171" spans="1:9" s="36" customFormat="1" ht="15.75">
      <c r="A171" s="44"/>
      <c r="B171" s="51">
        <v>159</v>
      </c>
      <c r="C171" s="38" t="s">
        <v>98</v>
      </c>
      <c r="D171" s="75"/>
      <c r="E171" s="37"/>
      <c r="F171" s="37"/>
      <c r="G171" s="32"/>
      <c r="H171" s="37"/>
      <c r="I171" s="37"/>
    </row>
    <row r="172" spans="1:9" s="42" customFormat="1" ht="36">
      <c r="A172" s="63"/>
      <c r="B172" s="51">
        <v>160</v>
      </c>
      <c r="C172" s="13" t="s">
        <v>122</v>
      </c>
      <c r="D172" s="40">
        <v>111</v>
      </c>
      <c r="E172" s="52" t="s">
        <v>9</v>
      </c>
      <c r="F172" s="53"/>
      <c r="G172" s="19">
        <f t="shared" ref="G172:G202" si="8">D172*F172</f>
        <v>0</v>
      </c>
      <c r="H172" s="53"/>
      <c r="I172" s="19">
        <f t="shared" ref="I172:I202" si="9">D172*H172</f>
        <v>0</v>
      </c>
    </row>
    <row r="173" spans="1:9" s="42" customFormat="1">
      <c r="A173" s="63"/>
      <c r="B173" s="51">
        <v>161</v>
      </c>
      <c r="C173" s="14" t="s">
        <v>36</v>
      </c>
      <c r="D173" s="40">
        <v>111</v>
      </c>
      <c r="E173" s="52" t="s">
        <v>9</v>
      </c>
      <c r="F173" s="53"/>
      <c r="G173" s="19">
        <f t="shared" si="8"/>
        <v>0</v>
      </c>
      <c r="H173" s="53"/>
      <c r="I173" s="19">
        <f t="shared" si="9"/>
        <v>0</v>
      </c>
    </row>
    <row r="174" spans="1:9" s="42" customFormat="1" ht="36">
      <c r="A174" s="63"/>
      <c r="B174" s="51">
        <v>162</v>
      </c>
      <c r="C174" s="13" t="s">
        <v>123</v>
      </c>
      <c r="D174" s="40">
        <v>925</v>
      </c>
      <c r="E174" s="52" t="s">
        <v>9</v>
      </c>
      <c r="F174" s="53"/>
      <c r="G174" s="19">
        <f t="shared" si="8"/>
        <v>0</v>
      </c>
      <c r="H174" s="53"/>
      <c r="I174" s="19">
        <f t="shared" si="9"/>
        <v>0</v>
      </c>
    </row>
    <row r="175" spans="1:9" s="42" customFormat="1">
      <c r="A175" s="63"/>
      <c r="B175" s="51">
        <v>163</v>
      </c>
      <c r="C175" s="14" t="s">
        <v>36</v>
      </c>
      <c r="D175" s="40">
        <v>925</v>
      </c>
      <c r="E175" s="52" t="s">
        <v>9</v>
      </c>
      <c r="F175" s="53"/>
      <c r="G175" s="19">
        <f t="shared" si="8"/>
        <v>0</v>
      </c>
      <c r="H175" s="53"/>
      <c r="I175" s="19">
        <f t="shared" si="9"/>
        <v>0</v>
      </c>
    </row>
    <row r="176" spans="1:9" s="42" customFormat="1" ht="36">
      <c r="A176" s="63"/>
      <c r="B176" s="51">
        <v>164</v>
      </c>
      <c r="C176" s="13" t="s">
        <v>124</v>
      </c>
      <c r="D176" s="40">
        <v>351.5</v>
      </c>
      <c r="E176" s="52" t="s">
        <v>9</v>
      </c>
      <c r="F176" s="53"/>
      <c r="G176" s="19">
        <f t="shared" si="8"/>
        <v>0</v>
      </c>
      <c r="H176" s="53"/>
      <c r="I176" s="19">
        <f t="shared" si="9"/>
        <v>0</v>
      </c>
    </row>
    <row r="177" spans="1:9" s="42" customFormat="1">
      <c r="A177" s="63"/>
      <c r="B177" s="51">
        <v>165</v>
      </c>
      <c r="C177" s="14" t="s">
        <v>36</v>
      </c>
      <c r="D177" s="40">
        <v>351.5</v>
      </c>
      <c r="E177" s="52" t="s">
        <v>9</v>
      </c>
      <c r="F177" s="53"/>
      <c r="G177" s="19">
        <f t="shared" si="8"/>
        <v>0</v>
      </c>
      <c r="H177" s="53"/>
      <c r="I177" s="19">
        <f t="shared" si="9"/>
        <v>0</v>
      </c>
    </row>
    <row r="178" spans="1:9" s="42" customFormat="1">
      <c r="A178" s="63"/>
      <c r="B178" s="51">
        <v>166</v>
      </c>
      <c r="C178" s="13" t="s">
        <v>60</v>
      </c>
      <c r="D178" s="40">
        <v>11.1</v>
      </c>
      <c r="E178" s="52" t="s">
        <v>9</v>
      </c>
      <c r="F178" s="53"/>
      <c r="G178" s="19">
        <f t="shared" si="8"/>
        <v>0</v>
      </c>
      <c r="H178" s="53"/>
      <c r="I178" s="19">
        <f t="shared" si="9"/>
        <v>0</v>
      </c>
    </row>
    <row r="179" spans="1:9" s="42" customFormat="1">
      <c r="A179" s="63"/>
      <c r="B179" s="51">
        <v>167</v>
      </c>
      <c r="C179" s="14" t="s">
        <v>14</v>
      </c>
      <c r="D179" s="40">
        <v>11.1</v>
      </c>
      <c r="E179" s="52" t="s">
        <v>9</v>
      </c>
      <c r="F179" s="53"/>
      <c r="G179" s="19">
        <f t="shared" si="8"/>
        <v>0</v>
      </c>
      <c r="H179" s="53"/>
      <c r="I179" s="19">
        <f t="shared" si="9"/>
        <v>0</v>
      </c>
    </row>
    <row r="180" spans="1:9" s="42" customFormat="1">
      <c r="A180" s="63"/>
      <c r="B180" s="51">
        <v>168</v>
      </c>
      <c r="C180" s="13" t="s">
        <v>59</v>
      </c>
      <c r="D180" s="40">
        <v>0.37</v>
      </c>
      <c r="E180" s="52" t="s">
        <v>8</v>
      </c>
      <c r="F180" s="53"/>
      <c r="G180" s="19">
        <f t="shared" si="8"/>
        <v>0</v>
      </c>
      <c r="H180" s="53"/>
      <c r="I180" s="19">
        <f t="shared" si="9"/>
        <v>0</v>
      </c>
    </row>
    <row r="181" spans="1:9" s="42" customFormat="1">
      <c r="A181" s="63"/>
      <c r="B181" s="51">
        <v>169</v>
      </c>
      <c r="C181" s="14" t="s">
        <v>12</v>
      </c>
      <c r="D181" s="40">
        <v>0.37</v>
      </c>
      <c r="E181" s="52" t="s">
        <v>8</v>
      </c>
      <c r="F181" s="53"/>
      <c r="G181" s="19">
        <f t="shared" si="8"/>
        <v>0</v>
      </c>
      <c r="H181" s="53"/>
      <c r="I181" s="19">
        <f t="shared" si="9"/>
        <v>0</v>
      </c>
    </row>
    <row r="182" spans="1:9" s="42" customFormat="1" ht="48">
      <c r="A182" s="63"/>
      <c r="B182" s="51">
        <v>170</v>
      </c>
      <c r="C182" s="57" t="s">
        <v>120</v>
      </c>
      <c r="D182" s="40">
        <v>925</v>
      </c>
      <c r="E182" s="52" t="s">
        <v>7</v>
      </c>
      <c r="F182" s="53"/>
      <c r="G182" s="19">
        <f t="shared" si="8"/>
        <v>0</v>
      </c>
      <c r="H182" s="53"/>
      <c r="I182" s="19">
        <f t="shared" si="9"/>
        <v>0</v>
      </c>
    </row>
    <row r="183" spans="1:9" s="42" customFormat="1" ht="12.75" customHeight="1">
      <c r="A183" s="63"/>
      <c r="B183" s="51">
        <v>171</v>
      </c>
      <c r="C183" s="60" t="s">
        <v>25</v>
      </c>
      <c r="D183" s="40">
        <v>925</v>
      </c>
      <c r="E183" s="52" t="s">
        <v>7</v>
      </c>
      <c r="F183" s="53"/>
      <c r="G183" s="19">
        <f t="shared" si="8"/>
        <v>0</v>
      </c>
      <c r="H183" s="53"/>
      <c r="I183" s="19">
        <f t="shared" si="9"/>
        <v>0</v>
      </c>
    </row>
    <row r="184" spans="1:9" s="42" customFormat="1" ht="12.75" customHeight="1">
      <c r="A184" s="63"/>
      <c r="B184" s="51">
        <v>172</v>
      </c>
      <c r="C184" s="13" t="s">
        <v>61</v>
      </c>
      <c r="D184" s="40">
        <v>37</v>
      </c>
      <c r="E184" s="52" t="s">
        <v>9</v>
      </c>
      <c r="F184" s="69"/>
      <c r="G184" s="19">
        <f t="shared" si="8"/>
        <v>0</v>
      </c>
      <c r="H184" s="69"/>
      <c r="I184" s="19">
        <f t="shared" si="9"/>
        <v>0</v>
      </c>
    </row>
    <row r="185" spans="1:9" s="42" customFormat="1">
      <c r="A185" s="63"/>
      <c r="B185" s="51">
        <v>173</v>
      </c>
      <c r="C185" s="14" t="s">
        <v>15</v>
      </c>
      <c r="D185" s="40">
        <v>37</v>
      </c>
      <c r="E185" s="52" t="s">
        <v>9</v>
      </c>
      <c r="F185" s="69"/>
      <c r="G185" s="19">
        <f t="shared" si="8"/>
        <v>0</v>
      </c>
      <c r="H185" s="69"/>
      <c r="I185" s="19">
        <f t="shared" si="9"/>
        <v>0</v>
      </c>
    </row>
    <row r="186" spans="1:9" s="42" customFormat="1">
      <c r="A186" s="63"/>
      <c r="B186" s="51">
        <v>174</v>
      </c>
      <c r="C186" s="13" t="s">
        <v>62</v>
      </c>
      <c r="D186" s="40">
        <v>0.37</v>
      </c>
      <c r="E186" s="52" t="s">
        <v>8</v>
      </c>
      <c r="F186" s="69"/>
      <c r="G186" s="19">
        <f t="shared" si="8"/>
        <v>0</v>
      </c>
      <c r="H186" s="69"/>
      <c r="I186" s="19">
        <f t="shared" si="9"/>
        <v>0</v>
      </c>
    </row>
    <row r="187" spans="1:9" s="42" customFormat="1">
      <c r="A187" s="63"/>
      <c r="B187" s="51">
        <v>175</v>
      </c>
      <c r="C187" s="14" t="s">
        <v>16</v>
      </c>
      <c r="D187" s="40">
        <v>0.37</v>
      </c>
      <c r="E187" s="52" t="s">
        <v>8</v>
      </c>
      <c r="F187" s="69"/>
      <c r="G187" s="19">
        <f t="shared" si="8"/>
        <v>0</v>
      </c>
      <c r="H187" s="69"/>
      <c r="I187" s="19">
        <f t="shared" si="9"/>
        <v>0</v>
      </c>
    </row>
    <row r="188" spans="1:9" s="42" customFormat="1">
      <c r="A188" s="63"/>
      <c r="B188" s="51">
        <v>176</v>
      </c>
      <c r="C188" s="13" t="s">
        <v>21</v>
      </c>
      <c r="D188" s="40">
        <v>0.37</v>
      </c>
      <c r="E188" s="52" t="s">
        <v>8</v>
      </c>
      <c r="F188" s="69"/>
      <c r="G188" s="19">
        <f t="shared" si="8"/>
        <v>0</v>
      </c>
      <c r="H188" s="69"/>
      <c r="I188" s="19">
        <f t="shared" si="9"/>
        <v>0</v>
      </c>
    </row>
    <row r="189" spans="1:9" s="42" customFormat="1">
      <c r="A189" s="63"/>
      <c r="B189" s="51">
        <v>177</v>
      </c>
      <c r="C189" s="14" t="s">
        <v>22</v>
      </c>
      <c r="D189" s="40">
        <v>0.37</v>
      </c>
      <c r="E189" s="52" t="s">
        <v>8</v>
      </c>
      <c r="F189" s="69"/>
      <c r="G189" s="19">
        <f t="shared" si="8"/>
        <v>0</v>
      </c>
      <c r="H189" s="69"/>
      <c r="I189" s="19">
        <f t="shared" si="9"/>
        <v>0</v>
      </c>
    </row>
    <row r="190" spans="1:9" s="42" customFormat="1" ht="72">
      <c r="A190" s="18"/>
      <c r="B190" s="51">
        <v>178</v>
      </c>
      <c r="C190" s="57" t="s">
        <v>66</v>
      </c>
      <c r="D190" s="40">
        <v>351.5</v>
      </c>
      <c r="E190" s="52" t="s">
        <v>9</v>
      </c>
      <c r="F190" s="53"/>
      <c r="G190" s="19">
        <f t="shared" si="8"/>
        <v>0</v>
      </c>
      <c r="H190" s="53"/>
      <c r="I190" s="19">
        <f t="shared" si="9"/>
        <v>0</v>
      </c>
    </row>
    <row r="191" spans="1:9" s="42" customFormat="1" ht="25.5" customHeight="1">
      <c r="A191" s="18"/>
      <c r="B191" s="51">
        <v>179</v>
      </c>
      <c r="C191" s="60" t="s">
        <v>65</v>
      </c>
      <c r="D191" s="40">
        <v>351.5</v>
      </c>
      <c r="E191" s="52" t="s">
        <v>9</v>
      </c>
      <c r="F191" s="53"/>
      <c r="G191" s="19">
        <f t="shared" si="8"/>
        <v>0</v>
      </c>
      <c r="H191" s="53"/>
      <c r="I191" s="19">
        <f t="shared" si="9"/>
        <v>0</v>
      </c>
    </row>
    <row r="192" spans="1:9" s="42" customFormat="1" ht="36">
      <c r="A192" s="18"/>
      <c r="B192" s="51">
        <v>180</v>
      </c>
      <c r="C192" s="61" t="s">
        <v>46</v>
      </c>
      <c r="D192" s="40">
        <v>0.37</v>
      </c>
      <c r="E192" s="56" t="s">
        <v>8</v>
      </c>
      <c r="F192" s="53"/>
      <c r="G192" s="19">
        <f t="shared" si="8"/>
        <v>0</v>
      </c>
      <c r="H192" s="53"/>
      <c r="I192" s="19">
        <f t="shared" si="9"/>
        <v>0</v>
      </c>
    </row>
    <row r="193" spans="1:9" s="42" customFormat="1">
      <c r="A193" s="18"/>
      <c r="B193" s="51">
        <v>181</v>
      </c>
      <c r="C193" s="54" t="s">
        <v>51</v>
      </c>
      <c r="D193" s="40">
        <v>0.37</v>
      </c>
      <c r="E193" s="56" t="s">
        <v>8</v>
      </c>
      <c r="F193" s="53"/>
      <c r="G193" s="19">
        <f t="shared" si="8"/>
        <v>0</v>
      </c>
      <c r="H193" s="53"/>
      <c r="I193" s="19">
        <f t="shared" si="9"/>
        <v>0</v>
      </c>
    </row>
    <row r="194" spans="1:9" s="42" customFormat="1" ht="60">
      <c r="A194" s="63"/>
      <c r="B194" s="51">
        <v>182</v>
      </c>
      <c r="C194" s="57" t="s">
        <v>125</v>
      </c>
      <c r="D194" s="40">
        <v>14.8</v>
      </c>
      <c r="E194" s="52" t="s">
        <v>9</v>
      </c>
      <c r="F194" s="53"/>
      <c r="G194" s="19">
        <f t="shared" si="8"/>
        <v>0</v>
      </c>
      <c r="H194" s="53"/>
      <c r="I194" s="19">
        <f t="shared" si="9"/>
        <v>0</v>
      </c>
    </row>
    <row r="195" spans="1:9" s="42" customFormat="1" ht="36">
      <c r="A195" s="63"/>
      <c r="B195" s="51">
        <v>183</v>
      </c>
      <c r="C195" s="60" t="s">
        <v>99</v>
      </c>
      <c r="D195" s="40">
        <v>14.8</v>
      </c>
      <c r="E195" s="52" t="s">
        <v>9</v>
      </c>
      <c r="F195" s="53"/>
      <c r="G195" s="19">
        <f t="shared" si="8"/>
        <v>0</v>
      </c>
      <c r="H195" s="53"/>
      <c r="I195" s="19">
        <f t="shared" si="9"/>
        <v>0</v>
      </c>
    </row>
    <row r="196" spans="1:9" s="65" customFormat="1">
      <c r="A196" s="70"/>
      <c r="B196" s="51">
        <v>184</v>
      </c>
      <c r="C196" s="13" t="s">
        <v>17</v>
      </c>
      <c r="D196" s="40">
        <v>0.37</v>
      </c>
      <c r="E196" s="52" t="s">
        <v>8</v>
      </c>
      <c r="F196" s="69"/>
      <c r="G196" s="19">
        <f t="shared" si="8"/>
        <v>0</v>
      </c>
      <c r="H196" s="69"/>
      <c r="I196" s="19">
        <f t="shared" si="9"/>
        <v>0</v>
      </c>
    </row>
    <row r="197" spans="1:9" s="65" customFormat="1">
      <c r="A197" s="70"/>
      <c r="B197" s="51">
        <v>185</v>
      </c>
      <c r="C197" s="14" t="s">
        <v>12</v>
      </c>
      <c r="D197" s="40">
        <v>0.37</v>
      </c>
      <c r="E197" s="52" t="s">
        <v>8</v>
      </c>
      <c r="F197" s="69"/>
      <c r="G197" s="19">
        <f t="shared" si="8"/>
        <v>0</v>
      </c>
      <c r="H197" s="69"/>
      <c r="I197" s="19">
        <f t="shared" si="9"/>
        <v>0</v>
      </c>
    </row>
    <row r="198" spans="1:9" s="65" customFormat="1">
      <c r="A198" s="70"/>
      <c r="B198" s="51">
        <v>186</v>
      </c>
      <c r="C198" s="13" t="s">
        <v>41</v>
      </c>
      <c r="D198" s="40">
        <v>3.7</v>
      </c>
      <c r="E198" s="52" t="s">
        <v>10</v>
      </c>
      <c r="F198" s="69"/>
      <c r="G198" s="19">
        <f t="shared" si="8"/>
        <v>0</v>
      </c>
      <c r="H198" s="69"/>
      <c r="I198" s="19">
        <f t="shared" si="9"/>
        <v>0</v>
      </c>
    </row>
    <row r="199" spans="1:9" s="42" customFormat="1">
      <c r="A199" s="63"/>
      <c r="B199" s="51">
        <v>187</v>
      </c>
      <c r="C199" s="13" t="s">
        <v>42</v>
      </c>
      <c r="D199" s="40">
        <v>4.4399999999999995</v>
      </c>
      <c r="E199" s="52" t="s">
        <v>10</v>
      </c>
      <c r="F199" s="69"/>
      <c r="G199" s="19">
        <f t="shared" si="8"/>
        <v>0</v>
      </c>
      <c r="H199" s="69"/>
      <c r="I199" s="19">
        <f t="shared" si="9"/>
        <v>0</v>
      </c>
    </row>
    <row r="200" spans="1:9" s="42" customFormat="1" ht="24">
      <c r="A200" s="63"/>
      <c r="B200" s="51">
        <v>188</v>
      </c>
      <c r="C200" s="13" t="s">
        <v>126</v>
      </c>
      <c r="D200" s="40">
        <v>0.37</v>
      </c>
      <c r="E200" s="52" t="s">
        <v>8</v>
      </c>
      <c r="F200" s="53"/>
      <c r="G200" s="19">
        <f t="shared" si="8"/>
        <v>0</v>
      </c>
      <c r="H200" s="53"/>
      <c r="I200" s="19">
        <f t="shared" si="9"/>
        <v>0</v>
      </c>
    </row>
    <row r="201" spans="1:9" s="42" customFormat="1" ht="24">
      <c r="A201" s="63"/>
      <c r="B201" s="51">
        <v>189</v>
      </c>
      <c r="C201" s="13" t="s">
        <v>72</v>
      </c>
      <c r="D201" s="40">
        <v>0.37</v>
      </c>
      <c r="E201" s="52" t="s">
        <v>8</v>
      </c>
      <c r="F201" s="53"/>
      <c r="G201" s="19">
        <f t="shared" si="8"/>
        <v>0</v>
      </c>
      <c r="H201" s="53"/>
      <c r="I201" s="19">
        <f t="shared" si="9"/>
        <v>0</v>
      </c>
    </row>
    <row r="202" spans="1:9" s="42" customFormat="1" ht="24">
      <c r="A202" s="63"/>
      <c r="B202" s="51">
        <v>190</v>
      </c>
      <c r="C202" s="14" t="s">
        <v>73</v>
      </c>
      <c r="D202" s="40">
        <v>0.37</v>
      </c>
      <c r="E202" s="52" t="s">
        <v>8</v>
      </c>
      <c r="F202" s="53"/>
      <c r="G202" s="19">
        <f t="shared" si="8"/>
        <v>0</v>
      </c>
      <c r="H202" s="53"/>
      <c r="I202" s="19">
        <f t="shared" si="9"/>
        <v>0</v>
      </c>
    </row>
    <row r="203" spans="1:9" s="42" customFormat="1">
      <c r="A203" s="63"/>
      <c r="B203" s="51">
        <v>191</v>
      </c>
      <c r="C203" s="14"/>
      <c r="D203" s="40"/>
      <c r="E203" s="40"/>
      <c r="F203" s="52"/>
      <c r="G203" s="66"/>
      <c r="H203" s="53"/>
      <c r="I203" s="19"/>
    </row>
    <row r="204" spans="1:9" s="42" customFormat="1" ht="24">
      <c r="A204" s="63"/>
      <c r="B204" s="51">
        <v>192</v>
      </c>
      <c r="C204" s="68" t="s">
        <v>136</v>
      </c>
      <c r="D204" s="40"/>
      <c r="E204" s="40"/>
      <c r="F204" s="52"/>
      <c r="G204" s="66"/>
      <c r="H204" s="53"/>
      <c r="I204" s="19"/>
    </row>
    <row r="205" spans="1:9" s="42" customFormat="1">
      <c r="A205" s="63"/>
      <c r="B205" s="51">
        <v>193</v>
      </c>
      <c r="C205" s="71" t="s">
        <v>137</v>
      </c>
      <c r="D205" s="40">
        <v>0</v>
      </c>
      <c r="E205" s="40"/>
      <c r="F205" s="52"/>
      <c r="G205" s="66"/>
      <c r="H205" s="53"/>
      <c r="I205" s="19"/>
    </row>
    <row r="206" spans="1:9" s="42" customFormat="1">
      <c r="A206" s="63"/>
      <c r="B206" s="51">
        <v>194</v>
      </c>
      <c r="C206" s="14" t="s">
        <v>138</v>
      </c>
      <c r="D206" s="40">
        <v>37</v>
      </c>
      <c r="E206" s="52" t="s">
        <v>9</v>
      </c>
      <c r="F206" s="52"/>
      <c r="G206" s="40"/>
      <c r="H206" s="53"/>
      <c r="I206" s="19">
        <f t="shared" ref="I206:I220" si="10">D206*H206</f>
        <v>0</v>
      </c>
    </row>
    <row r="207" spans="1:9" s="42" customFormat="1" ht="24">
      <c r="A207" s="63"/>
      <c r="B207" s="51">
        <v>195</v>
      </c>
      <c r="C207" s="14" t="s">
        <v>139</v>
      </c>
      <c r="D207" s="40">
        <v>3.7</v>
      </c>
      <c r="E207" s="52" t="s">
        <v>140</v>
      </c>
      <c r="F207" s="52"/>
      <c r="G207" s="40"/>
      <c r="H207" s="53"/>
      <c r="I207" s="19">
        <f t="shared" si="10"/>
        <v>0</v>
      </c>
    </row>
    <row r="208" spans="1:9" s="42" customFormat="1">
      <c r="A208" s="63"/>
      <c r="B208" s="51">
        <v>196</v>
      </c>
      <c r="C208" s="71" t="s">
        <v>141</v>
      </c>
      <c r="D208" s="40">
        <v>0</v>
      </c>
      <c r="E208" s="52"/>
      <c r="F208" s="52"/>
      <c r="G208" s="40"/>
      <c r="H208" s="53"/>
      <c r="I208" s="19">
        <f t="shared" si="10"/>
        <v>0</v>
      </c>
    </row>
    <row r="209" spans="1:9" s="42" customFormat="1">
      <c r="A209" s="63"/>
      <c r="B209" s="51">
        <v>197</v>
      </c>
      <c r="C209" s="14" t="s">
        <v>142</v>
      </c>
      <c r="D209" s="40">
        <v>18.5</v>
      </c>
      <c r="E209" s="52" t="s">
        <v>9</v>
      </c>
      <c r="F209" s="52"/>
      <c r="G209" s="40"/>
      <c r="H209" s="53"/>
      <c r="I209" s="19">
        <f t="shared" si="10"/>
        <v>0</v>
      </c>
    </row>
    <row r="210" spans="1:9" s="42" customFormat="1">
      <c r="A210" s="63"/>
      <c r="B210" s="51">
        <v>198</v>
      </c>
      <c r="C210" s="14" t="s">
        <v>143</v>
      </c>
      <c r="D210" s="40">
        <v>18.5</v>
      </c>
      <c r="E210" s="52" t="s">
        <v>9</v>
      </c>
      <c r="F210" s="52"/>
      <c r="G210" s="40"/>
      <c r="H210" s="53"/>
      <c r="I210" s="19">
        <f t="shared" si="10"/>
        <v>0</v>
      </c>
    </row>
    <row r="211" spans="1:9" s="42" customFormat="1">
      <c r="A211" s="63"/>
      <c r="B211" s="51">
        <v>199</v>
      </c>
      <c r="C211" s="71" t="s">
        <v>144</v>
      </c>
      <c r="D211" s="40">
        <v>0</v>
      </c>
      <c r="E211" s="52"/>
      <c r="F211" s="52"/>
      <c r="G211" s="40"/>
      <c r="H211" s="53"/>
      <c r="I211" s="19">
        <f t="shared" si="10"/>
        <v>0</v>
      </c>
    </row>
    <row r="212" spans="1:9" s="42" customFormat="1">
      <c r="A212" s="63"/>
      <c r="B212" s="51">
        <v>200</v>
      </c>
      <c r="C212" s="14" t="s">
        <v>145</v>
      </c>
      <c r="D212" s="40">
        <v>0.29599999999999999</v>
      </c>
      <c r="E212" s="52" t="s">
        <v>146</v>
      </c>
      <c r="F212" s="52"/>
      <c r="G212" s="40"/>
      <c r="H212" s="53"/>
      <c r="I212" s="19">
        <f t="shared" si="10"/>
        <v>0</v>
      </c>
    </row>
    <row r="213" spans="1:9" s="42" customFormat="1">
      <c r="A213" s="63"/>
      <c r="B213" s="51">
        <v>201</v>
      </c>
      <c r="C213" s="71" t="s">
        <v>147</v>
      </c>
      <c r="D213" s="40">
        <v>0</v>
      </c>
      <c r="E213" s="52"/>
      <c r="F213" s="52"/>
      <c r="G213" s="40"/>
      <c r="H213" s="53"/>
      <c r="I213" s="19">
        <f t="shared" si="10"/>
        <v>0</v>
      </c>
    </row>
    <row r="214" spans="1:9" s="42" customFormat="1">
      <c r="A214" s="63"/>
      <c r="B214" s="51">
        <v>202</v>
      </c>
      <c r="C214" s="14" t="s">
        <v>148</v>
      </c>
      <c r="D214" s="40">
        <v>7.3999999999999996E-2</v>
      </c>
      <c r="E214" s="52" t="s">
        <v>146</v>
      </c>
      <c r="F214" s="52"/>
      <c r="G214" s="40"/>
      <c r="H214" s="53"/>
      <c r="I214" s="19">
        <f t="shared" si="10"/>
        <v>0</v>
      </c>
    </row>
    <row r="215" spans="1:9" s="42" customFormat="1">
      <c r="A215" s="63"/>
      <c r="B215" s="51">
        <v>203</v>
      </c>
      <c r="C215" s="14" t="s">
        <v>149</v>
      </c>
      <c r="D215" s="40">
        <v>0.44400000000000001</v>
      </c>
      <c r="E215" s="52" t="s">
        <v>146</v>
      </c>
      <c r="F215" s="52"/>
      <c r="G215" s="40"/>
      <c r="H215" s="53"/>
      <c r="I215" s="19">
        <f t="shared" si="10"/>
        <v>0</v>
      </c>
    </row>
    <row r="216" spans="1:9" s="42" customFormat="1">
      <c r="A216" s="63"/>
      <c r="B216" s="51">
        <v>204</v>
      </c>
      <c r="C216" s="14" t="s">
        <v>150</v>
      </c>
      <c r="D216" s="40">
        <v>7.3999999999999996E-2</v>
      </c>
      <c r="E216" s="52" t="s">
        <v>146</v>
      </c>
      <c r="F216" s="52"/>
      <c r="G216" s="40"/>
      <c r="H216" s="53"/>
      <c r="I216" s="19">
        <f t="shared" si="10"/>
        <v>0</v>
      </c>
    </row>
    <row r="217" spans="1:9" s="42" customFormat="1">
      <c r="A217" s="63"/>
      <c r="B217" s="51">
        <v>205</v>
      </c>
      <c r="C217" s="14" t="s">
        <v>151</v>
      </c>
      <c r="D217" s="40">
        <v>1.7390000000000001</v>
      </c>
      <c r="E217" s="52" t="s">
        <v>146</v>
      </c>
      <c r="F217" s="52"/>
      <c r="G217" s="40"/>
      <c r="H217" s="53"/>
      <c r="I217" s="19">
        <f t="shared" si="10"/>
        <v>0</v>
      </c>
    </row>
    <row r="218" spans="1:9" s="42" customFormat="1">
      <c r="A218" s="63"/>
      <c r="B218" s="51">
        <v>206</v>
      </c>
      <c r="C218" s="14" t="s">
        <v>152</v>
      </c>
      <c r="D218" s="40">
        <v>7.3999999999999996E-2</v>
      </c>
      <c r="E218" s="52" t="s">
        <v>146</v>
      </c>
      <c r="F218" s="52"/>
      <c r="G218" s="40"/>
      <c r="H218" s="53"/>
      <c r="I218" s="19">
        <f t="shared" si="10"/>
        <v>0</v>
      </c>
    </row>
    <row r="219" spans="1:9" s="42" customFormat="1">
      <c r="A219" s="63"/>
      <c r="B219" s="51">
        <v>207</v>
      </c>
      <c r="C219" s="14" t="s">
        <v>153</v>
      </c>
      <c r="D219" s="40">
        <v>0.37</v>
      </c>
      <c r="E219" s="52" t="s">
        <v>146</v>
      </c>
      <c r="F219" s="52"/>
      <c r="G219" s="40"/>
      <c r="H219" s="53"/>
      <c r="I219" s="19">
        <f t="shared" si="10"/>
        <v>0</v>
      </c>
    </row>
    <row r="220" spans="1:9" s="42" customFormat="1" ht="12.75" customHeight="1">
      <c r="A220" s="63"/>
      <c r="B220" s="51">
        <v>208</v>
      </c>
      <c r="C220" s="14" t="s">
        <v>154</v>
      </c>
      <c r="D220" s="40">
        <v>7.3999999999999996E-2</v>
      </c>
      <c r="E220" s="52" t="s">
        <v>146</v>
      </c>
      <c r="F220" s="52"/>
      <c r="G220" s="40"/>
      <c r="H220" s="53"/>
      <c r="I220" s="19">
        <f t="shared" si="10"/>
        <v>0</v>
      </c>
    </row>
    <row r="221" spans="1:9" s="42" customFormat="1">
      <c r="A221" s="63"/>
      <c r="B221" s="51">
        <v>209</v>
      </c>
      <c r="C221" s="14"/>
      <c r="D221" s="40"/>
      <c r="E221" s="40"/>
      <c r="F221" s="52"/>
      <c r="G221" s="66"/>
      <c r="H221" s="53"/>
      <c r="I221" s="19"/>
    </row>
    <row r="222" spans="1:9" s="42" customFormat="1">
      <c r="A222" s="63"/>
      <c r="B222" s="51">
        <v>210</v>
      </c>
      <c r="C222" s="67" t="s">
        <v>155</v>
      </c>
      <c r="D222" s="40"/>
      <c r="E222" s="40"/>
      <c r="F222" s="52"/>
      <c r="G222" s="66"/>
      <c r="H222" s="53"/>
      <c r="I222" s="19"/>
    </row>
    <row r="223" spans="1:9" s="42" customFormat="1">
      <c r="A223" s="63"/>
      <c r="B223" s="51">
        <v>211</v>
      </c>
      <c r="C223" s="14" t="s">
        <v>156</v>
      </c>
      <c r="D223" s="40">
        <v>8.879999999999999</v>
      </c>
      <c r="E223" s="52" t="s">
        <v>10</v>
      </c>
      <c r="F223" s="53"/>
      <c r="G223" s="19"/>
      <c r="H223" s="53"/>
      <c r="I223" s="19">
        <f>D223*H223</f>
        <v>0</v>
      </c>
    </row>
    <row r="224" spans="1:9" s="42" customFormat="1" ht="24">
      <c r="A224" s="63"/>
      <c r="B224" s="51">
        <v>212</v>
      </c>
      <c r="C224" s="14" t="s">
        <v>157</v>
      </c>
      <c r="D224" s="40">
        <v>0</v>
      </c>
      <c r="E224" s="52"/>
      <c r="F224" s="53"/>
      <c r="G224" s="19"/>
      <c r="H224" s="53"/>
      <c r="I224" s="19"/>
    </row>
    <row r="225" spans="1:9" s="42" customFormat="1">
      <c r="A225" s="63"/>
      <c r="B225" s="51">
        <v>213</v>
      </c>
      <c r="C225" s="14" t="s">
        <v>158</v>
      </c>
      <c r="D225" s="40">
        <v>2.96</v>
      </c>
      <c r="E225" s="52" t="s">
        <v>10</v>
      </c>
      <c r="F225" s="53"/>
      <c r="G225" s="19"/>
      <c r="H225" s="53"/>
      <c r="I225" s="19">
        <f>D225*H225</f>
        <v>0</v>
      </c>
    </row>
    <row r="226" spans="1:9" s="42" customFormat="1" ht="24">
      <c r="A226" s="63"/>
      <c r="B226" s="51">
        <v>214</v>
      </c>
      <c r="C226" s="14" t="s">
        <v>159</v>
      </c>
      <c r="D226" s="40">
        <v>0</v>
      </c>
      <c r="E226" s="52"/>
      <c r="F226" s="53"/>
      <c r="G226" s="19"/>
      <c r="H226" s="53"/>
      <c r="I226" s="19"/>
    </row>
    <row r="227" spans="1:9" s="42" customFormat="1">
      <c r="A227" s="63"/>
      <c r="B227" s="51">
        <v>215</v>
      </c>
      <c r="C227" s="14" t="s">
        <v>160</v>
      </c>
      <c r="D227" s="40">
        <v>3.7</v>
      </c>
      <c r="E227" s="52" t="s">
        <v>10</v>
      </c>
      <c r="F227" s="53"/>
      <c r="G227" s="19"/>
      <c r="H227" s="53"/>
      <c r="I227" s="19">
        <f>D227*H227</f>
        <v>0</v>
      </c>
    </row>
    <row r="228" spans="1:9" s="42" customFormat="1" ht="24">
      <c r="A228" s="63"/>
      <c r="B228" s="51">
        <v>216</v>
      </c>
      <c r="C228" s="14" t="s">
        <v>161</v>
      </c>
      <c r="D228" s="40">
        <v>0</v>
      </c>
      <c r="E228" s="52"/>
      <c r="F228" s="53"/>
      <c r="G228" s="19"/>
      <c r="H228" s="53"/>
      <c r="I228" s="19"/>
    </row>
    <row r="229" spans="1:9" s="42" customFormat="1">
      <c r="A229" s="63"/>
      <c r="B229" s="51">
        <v>217</v>
      </c>
      <c r="C229" s="14" t="s">
        <v>162</v>
      </c>
      <c r="D229" s="40">
        <v>1.48</v>
      </c>
      <c r="E229" s="52" t="s">
        <v>10</v>
      </c>
      <c r="F229" s="53"/>
      <c r="G229" s="19"/>
      <c r="H229" s="53"/>
      <c r="I229" s="19">
        <f>D229*H229</f>
        <v>0</v>
      </c>
    </row>
    <row r="230" spans="1:9" s="42" customFormat="1" ht="24">
      <c r="A230" s="63"/>
      <c r="B230" s="51">
        <v>218</v>
      </c>
      <c r="C230" s="14" t="s">
        <v>163</v>
      </c>
      <c r="D230" s="40">
        <v>0</v>
      </c>
      <c r="E230" s="52"/>
      <c r="F230" s="53"/>
      <c r="G230" s="19"/>
      <c r="H230" s="53"/>
      <c r="I230" s="19"/>
    </row>
    <row r="231" spans="1:9" s="42" customFormat="1">
      <c r="A231" s="63"/>
      <c r="B231" s="51">
        <v>219</v>
      </c>
      <c r="C231" s="14"/>
      <c r="D231" s="40"/>
      <c r="E231" s="52"/>
      <c r="F231" s="53"/>
      <c r="G231" s="19"/>
      <c r="H231" s="53"/>
      <c r="I231" s="19"/>
    </row>
    <row r="232" spans="1:9" s="42" customFormat="1">
      <c r="A232" s="63"/>
      <c r="B232" s="51">
        <v>220</v>
      </c>
      <c r="C232" s="67" t="s">
        <v>164</v>
      </c>
      <c r="D232" s="40"/>
      <c r="E232" s="52"/>
      <c r="F232" s="53"/>
      <c r="G232" s="19"/>
      <c r="H232" s="53"/>
      <c r="I232" s="19"/>
    </row>
    <row r="233" spans="1:9" s="42" customFormat="1" ht="24">
      <c r="A233" s="63"/>
      <c r="B233" s="51">
        <v>221</v>
      </c>
      <c r="C233" s="14" t="s">
        <v>165</v>
      </c>
      <c r="D233" s="40">
        <v>85.1</v>
      </c>
      <c r="E233" s="52" t="s">
        <v>7</v>
      </c>
      <c r="F233" s="53"/>
      <c r="G233" s="19">
        <f>D233*F233</f>
        <v>0</v>
      </c>
      <c r="H233" s="53"/>
      <c r="I233" s="19">
        <f>D233*H233</f>
        <v>0</v>
      </c>
    </row>
    <row r="234" spans="1:9" s="42" customFormat="1" ht="24">
      <c r="A234" s="63"/>
      <c r="B234" s="51">
        <v>222</v>
      </c>
      <c r="C234" s="14" t="s">
        <v>166</v>
      </c>
      <c r="D234" s="40">
        <v>25.9</v>
      </c>
      <c r="E234" s="52" t="s">
        <v>7</v>
      </c>
      <c r="F234" s="53"/>
      <c r="G234" s="19">
        <f>D234*F234</f>
        <v>0</v>
      </c>
      <c r="H234" s="53"/>
      <c r="I234" s="19">
        <f>D234*H234</f>
        <v>0</v>
      </c>
    </row>
    <row r="235" spans="1:9" s="42" customFormat="1" ht="24">
      <c r="A235" s="63"/>
      <c r="B235" s="51">
        <v>223</v>
      </c>
      <c r="C235" s="14" t="s">
        <v>167</v>
      </c>
      <c r="D235" s="40">
        <v>9.25</v>
      </c>
      <c r="E235" s="52" t="s">
        <v>7</v>
      </c>
      <c r="F235" s="53"/>
      <c r="G235" s="19">
        <f>D235*F235</f>
        <v>0</v>
      </c>
      <c r="H235" s="53"/>
      <c r="I235" s="19">
        <f>D235*H235</f>
        <v>0</v>
      </c>
    </row>
    <row r="236" spans="1:9" s="42" customFormat="1" ht="24">
      <c r="A236" s="63"/>
      <c r="B236" s="51">
        <v>224</v>
      </c>
      <c r="C236" s="14" t="s">
        <v>168</v>
      </c>
      <c r="D236" s="40">
        <v>5.55</v>
      </c>
      <c r="E236" s="52" t="s">
        <v>7</v>
      </c>
      <c r="F236" s="53"/>
      <c r="G236" s="19">
        <f>D236*F236</f>
        <v>0</v>
      </c>
      <c r="H236" s="53"/>
      <c r="I236" s="19">
        <f>D236*H236</f>
        <v>0</v>
      </c>
    </row>
    <row r="237" spans="1:9" s="42" customFormat="1" ht="24">
      <c r="A237" s="63"/>
      <c r="B237" s="51">
        <v>225</v>
      </c>
      <c r="C237" s="14" t="s">
        <v>169</v>
      </c>
      <c r="D237" s="40">
        <v>3.7</v>
      </c>
      <c r="E237" s="52" t="s">
        <v>7</v>
      </c>
      <c r="F237" s="53"/>
      <c r="G237" s="19">
        <f>D237*F237</f>
        <v>0</v>
      </c>
      <c r="H237" s="53"/>
      <c r="I237" s="19">
        <f>D237*H237</f>
        <v>0</v>
      </c>
    </row>
    <row r="238" spans="1:9" s="42" customFormat="1">
      <c r="A238" s="63"/>
      <c r="B238" s="51">
        <v>226</v>
      </c>
      <c r="C238" s="67" t="s">
        <v>170</v>
      </c>
      <c r="D238" s="40">
        <v>0</v>
      </c>
      <c r="E238" s="52"/>
      <c r="F238" s="53"/>
      <c r="G238" s="19"/>
      <c r="H238" s="53"/>
      <c r="I238" s="19"/>
    </row>
    <row r="239" spans="1:9" s="42" customFormat="1" ht="24">
      <c r="A239" s="63"/>
      <c r="B239" s="51">
        <v>227</v>
      </c>
      <c r="C239" s="13" t="s">
        <v>171</v>
      </c>
      <c r="D239" s="40">
        <v>92.5</v>
      </c>
      <c r="E239" s="52" t="s">
        <v>7</v>
      </c>
      <c r="F239" s="53"/>
      <c r="G239" s="19">
        <f>D239*F239</f>
        <v>0</v>
      </c>
      <c r="H239" s="53"/>
      <c r="I239" s="19">
        <f>D239*H239</f>
        <v>0</v>
      </c>
    </row>
    <row r="240" spans="1:9" s="42" customFormat="1">
      <c r="A240" s="63"/>
      <c r="B240" s="51">
        <v>228</v>
      </c>
      <c r="C240" s="14" t="s">
        <v>172</v>
      </c>
      <c r="D240" s="40">
        <v>92.5</v>
      </c>
      <c r="E240" s="52" t="s">
        <v>7</v>
      </c>
      <c r="F240" s="53"/>
      <c r="G240" s="19">
        <f>D240*F240</f>
        <v>0</v>
      </c>
      <c r="H240" s="53"/>
      <c r="I240" s="19">
        <f>D240*H240</f>
        <v>0</v>
      </c>
    </row>
    <row r="241" spans="1:9" s="42" customFormat="1" ht="36">
      <c r="A241" s="63"/>
      <c r="B241" s="51">
        <v>229</v>
      </c>
      <c r="C241" s="13" t="s">
        <v>173</v>
      </c>
      <c r="D241" s="40">
        <v>11.1</v>
      </c>
      <c r="E241" s="52" t="s">
        <v>7</v>
      </c>
      <c r="F241" s="53"/>
      <c r="G241" s="19">
        <f>D241*F241</f>
        <v>0</v>
      </c>
      <c r="H241" s="53"/>
      <c r="I241" s="19">
        <f>D241*H241</f>
        <v>0</v>
      </c>
    </row>
    <row r="242" spans="1:9" s="42" customFormat="1">
      <c r="A242" s="63"/>
      <c r="B242" s="51">
        <v>230</v>
      </c>
      <c r="C242" s="14" t="s">
        <v>172</v>
      </c>
      <c r="D242" s="40">
        <v>11.1</v>
      </c>
      <c r="E242" s="52" t="s">
        <v>7</v>
      </c>
      <c r="F242" s="53"/>
      <c r="G242" s="19">
        <f>D242*F242</f>
        <v>0</v>
      </c>
      <c r="H242" s="53"/>
      <c r="I242" s="19">
        <f>D242*H242</f>
        <v>0</v>
      </c>
    </row>
    <row r="243" spans="1:9" s="42" customFormat="1">
      <c r="A243" s="18"/>
      <c r="B243" s="51">
        <v>231</v>
      </c>
      <c r="C243" s="21"/>
      <c r="D243" s="40"/>
      <c r="E243" s="52"/>
      <c r="F243" s="53"/>
      <c r="G243" s="19"/>
      <c r="H243" s="53"/>
      <c r="I243" s="19"/>
    </row>
    <row r="244" spans="1:9" ht="15.75">
      <c r="A244" s="9"/>
      <c r="B244" s="51">
        <v>232</v>
      </c>
      <c r="C244" s="22" t="s">
        <v>37</v>
      </c>
      <c r="D244" s="75"/>
      <c r="E244" s="23"/>
      <c r="F244" s="23"/>
      <c r="G244" s="76"/>
      <c r="H244" s="23"/>
      <c r="I244" s="24"/>
    </row>
    <row r="245" spans="1:9" s="42" customFormat="1" ht="15.6" customHeight="1">
      <c r="A245" s="18"/>
      <c r="B245" s="51">
        <v>233</v>
      </c>
      <c r="C245" s="72" t="s">
        <v>39</v>
      </c>
      <c r="D245" s="40">
        <v>0.37</v>
      </c>
      <c r="E245" s="52" t="s">
        <v>8</v>
      </c>
      <c r="F245" s="53"/>
      <c r="G245" s="19">
        <f t="shared" ref="G245:G247" si="11">D245*F245</f>
        <v>0</v>
      </c>
      <c r="H245" s="53"/>
      <c r="I245" s="73">
        <f t="shared" ref="I245:I247" si="12">D245*H245</f>
        <v>0</v>
      </c>
    </row>
    <row r="246" spans="1:9" s="42" customFormat="1" ht="15.6" customHeight="1">
      <c r="A246" s="18"/>
      <c r="B246" s="51">
        <v>234</v>
      </c>
      <c r="C246" s="72" t="s">
        <v>40</v>
      </c>
      <c r="D246" s="40">
        <v>0.37</v>
      </c>
      <c r="E246" s="52" t="s">
        <v>8</v>
      </c>
      <c r="F246" s="53"/>
      <c r="G246" s="19">
        <f t="shared" si="11"/>
        <v>0</v>
      </c>
      <c r="H246" s="53"/>
      <c r="I246" s="73">
        <f t="shared" si="12"/>
        <v>0</v>
      </c>
    </row>
    <row r="247" spans="1:9" s="42" customFormat="1" ht="15.6" customHeight="1">
      <c r="A247" s="18"/>
      <c r="B247" s="51">
        <v>235</v>
      </c>
      <c r="C247" s="72" t="s">
        <v>38</v>
      </c>
      <c r="D247" s="40">
        <v>0.37</v>
      </c>
      <c r="E247" s="52" t="s">
        <v>8</v>
      </c>
      <c r="F247" s="53"/>
      <c r="G247" s="19">
        <f t="shared" si="11"/>
        <v>0</v>
      </c>
      <c r="H247" s="53"/>
      <c r="I247" s="73">
        <f t="shared" si="12"/>
        <v>0</v>
      </c>
    </row>
    <row r="249" spans="1:9" ht="15" customHeight="1">
      <c r="F249" s="50"/>
      <c r="G249" s="33">
        <f>SUM(G13:G248)</f>
        <v>0</v>
      </c>
      <c r="H249" s="25"/>
      <c r="I249" s="26"/>
    </row>
    <row r="250" spans="1:9" ht="15">
      <c r="F250" s="79"/>
      <c r="G250" s="79"/>
      <c r="H250" s="79"/>
      <c r="I250" s="34">
        <f>SUM(I13:I249)</f>
        <v>0</v>
      </c>
    </row>
    <row r="252" spans="1:9" ht="15" customHeight="1">
      <c r="F252" s="78"/>
      <c r="G252" s="78"/>
      <c r="H252" s="78"/>
      <c r="I252" s="35">
        <f>G249+I250</f>
        <v>0</v>
      </c>
    </row>
  </sheetData>
  <sheetProtection algorithmName="SHA-512" hashValue="Nxnx+QiM3ZYsGzchGjUTp66avXLB7qYkAfzw/bq4w96fo2RPEwH6G1qTz8dhN71MWk4Cx+VQAvBcfOqW86qkiA==" saltValue="FGNGGeW5YidC2p7sTFYcBg==" spinCount="100000" sheet="1" objects="1" scenarios="1"/>
  <protectedRanges>
    <protectedRange sqref="F14:F128" name="Oblast1"/>
    <protectedRange sqref="F131:F169" name="Oblast2"/>
    <protectedRange sqref="F172:F242" name="Oblast3"/>
    <protectedRange sqref="F245:F247" name="Oblast4"/>
    <protectedRange sqref="H14:H128" name="Oblast5"/>
    <protectedRange sqref="H131:H169" name="Oblast6"/>
    <protectedRange sqref="H172:H242" name="Oblast7"/>
    <protectedRange sqref="H245:H247" name="Oblast8"/>
  </protectedRanges>
  <mergeCells count="7">
    <mergeCell ref="C2:I2"/>
    <mergeCell ref="C3:I3"/>
    <mergeCell ref="F252:H252"/>
    <mergeCell ref="F250:H250"/>
    <mergeCell ref="B6:I6"/>
    <mergeCell ref="A4:I4"/>
    <mergeCell ref="B7:I7"/>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2019-09-12T11:24:32Z</dcterms:created>
  <dcterms:modified xsi:type="dcterms:W3CDTF">2023-05-04T11:50:20Z</dcterms:modified>
</cp:coreProperties>
</file>