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38" documentId="13_ncr:1_{9B1CC1A9-7B94-4588-8313-2020A454599E}" xr6:coauthVersionLast="47" xr6:coauthVersionMax="47" xr10:uidLastSave="{859031E6-10E0-4DB5-8125-A7C01E3C0399}"/>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Výměr'!$B$1:$I$37</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G14" i="2"/>
  <c r="I13" i="2"/>
  <c r="I35" i="2" s="1"/>
  <c r="G13" i="2"/>
  <c r="G34" i="2" s="1"/>
  <c r="I32" i="2"/>
  <c r="G32" i="2"/>
  <c r="I31" i="2"/>
  <c r="G31" i="2"/>
  <c r="I30" i="2"/>
  <c r="G30" i="2"/>
  <c r="I29" i="2"/>
  <c r="G29" i="2"/>
  <c r="I24" i="2"/>
  <c r="G23" i="2"/>
  <c r="I20" i="2"/>
  <c r="G20" i="2"/>
  <c r="I19" i="2"/>
  <c r="G19" i="2"/>
  <c r="I18" i="2"/>
  <c r="G18" i="2"/>
  <c r="I17" i="2"/>
  <c r="G17" i="2"/>
  <c r="I16" i="2"/>
  <c r="G16" i="2"/>
  <c r="I15" i="2"/>
  <c r="G15" i="2"/>
  <c r="I37" i="2" l="1"/>
  <c r="I26" i="2"/>
  <c r="G25" i="2"/>
</calcChain>
</file>

<file path=xl/sharedStrings.xml><?xml version="1.0" encoding="utf-8"?>
<sst xmlns="http://schemas.openxmlformats.org/spreadsheetml/2006/main" count="50" uniqueCount="36">
  <si>
    <t>Popis položky</t>
  </si>
  <si>
    <t>Počet</t>
  </si>
  <si>
    <t>MJ</t>
  </si>
  <si>
    <t>Materiál                       Jedn. cena</t>
  </si>
  <si>
    <t>Montáž                                  Jedn. cena</t>
  </si>
  <si>
    <t>Montáž                                  Celkem</t>
  </si>
  <si>
    <t>Materiál                             Celkem</t>
  </si>
  <si>
    <t>ks</t>
  </si>
  <si>
    <t>m</t>
  </si>
  <si>
    <t>Montáž - elektroinstalační trubka</t>
  </si>
  <si>
    <t>Instalace kabelu</t>
  </si>
  <si>
    <t>Instalace kabelových příchytek, kompletní sestava, funkční při požáru</t>
  </si>
  <si>
    <t>Elektrická požární signalizace</t>
  </si>
  <si>
    <t>Instalace požárního detektoru s paticí, kompletní sestava</t>
  </si>
  <si>
    <t>Instalace požárního detektoru včetně instalační krabičky, kompletní sestava</t>
  </si>
  <si>
    <t>Montáž - Kabel</t>
  </si>
  <si>
    <t>Kabel EPS 1x2x0,8, stíněný, bez požární odolnosti.</t>
  </si>
  <si>
    <t>Požární tlačítkový hlásič adresný, kompletní sestava včetně instalační krabičky, barva červená, provedení interiérové, pro instalaci na zeď.</t>
  </si>
  <si>
    <t>Trubka elektroinstalační pevná/ohebná 320N, vnější průměr 16-32mm</t>
  </si>
  <si>
    <t>Požární hlásič multisenzorový adresný, kompletní sestava včetně instalační patice a ostatního příslušenství</t>
  </si>
  <si>
    <t>DOKUMENTACE PRO PROVÁDĚNÍ STAVBY DPS</t>
  </si>
  <si>
    <t>Kód</t>
  </si>
  <si>
    <t>EPS + NZS</t>
  </si>
  <si>
    <t>Instalace nástěnného reproduktoru</t>
  </si>
  <si>
    <t>Instalace reproduktoru včetně zapuštění a uchycení do podhledu</t>
  </si>
  <si>
    <t>Rozhlas - instalační materiál</t>
  </si>
  <si>
    <t>NZS - Rozhlas</t>
  </si>
  <si>
    <t>4" nástěnný reproduktor 6W (6/3/1,5/0,75W) pro povrchovou montáž, EN 54, včetně uchycení na stěnu a napojení do reproduktorové linky.</t>
  </si>
  <si>
    <t>Kabelové příchytky pro ohniodolné uložení kabelů P45-R na stěnu a strop, funkční při požáru,  jednostrané a oboustrané provedení, včetně montážního příslušenství a spojovacího materiálu (šrouby, hmoždiny, vruty). Včetně doložení osvědčení požární odolnosti.</t>
  </si>
  <si>
    <t>6,5" podhledový stropní reproduktor 6W (6/3/1,5/0,75W) s kovovým požárním zadním krytem, EN 54, do podhledu, včetně napojení do reproduktorové linky. V prostorech se zvýšenou vlhkostí bude v provedení pro instalaci do vlhkého prostředí koupelen!</t>
  </si>
  <si>
    <t>Kabel reproduktorové linky 100V cca.2x1,0mm, B2caS1D1, P45-R funkční při požáru,
Včetně doložení osvědčení požární odolnosti dle požadavků PBŘ.</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</si>
  <si>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</si>
  <si>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</si>
  <si>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 xml:space="preserve">Akce:  Stavební úpravy a modernizace IVUC Astorka, Novobranská 691/3, Brno
</t>
  </si>
  <si>
    <t xml:space="preserve">             Modernizace ubytovací části - ubytovací prostory</t>
  </si>
  <si>
    <t>Věc:  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</si>
</sst>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28">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sz val="16"/>
      <name val="Arial CE"/>
      <charset val="238"/>
    </font>
    <font>
      <b/>
      <sz val="11"/>
      <name val="Arial CE"/>
      <charset val="238"/>
    </font>
    <font>
      <sz val="11"/>
      <name val="Arial CE"/>
      <charset val="238"/>
    </font>
    <font>
      <b/>
      <sz val="9"/>
      <name val="Arial CE"/>
      <charset val="238"/>
    </font>
    <font>
      <b/>
      <sz val="14"/>
      <name val="Arial CE"/>
      <family val="2"/>
      <charset val="238"/>
    </font>
    <font>
      <sz val="12"/>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5">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5">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2" fillId="0" borderId="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67">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0" fontId="0" fillId="0" borderId="0" xfId="0" applyBorder="1"/>
    <xf numFmtId="164" fontId="7" fillId="0" borderId="0" xfId="0" applyNumberFormat="1" applyFont="1" applyBorder="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Fill="1" applyAlignment="1">
      <alignment vertical="top" wrapText="1"/>
    </xf>
    <xf numFmtId="0" fontId="10" fillId="0" borderId="0" xfId="0" applyFont="1" applyFill="1" applyAlignment="1">
      <alignment vertical="top" wrapText="1"/>
    </xf>
    <xf numFmtId="0" fontId="0" fillId="0" borderId="0" xfId="0" applyFont="1" applyAlignment="1"/>
    <xf numFmtId="0" fontId="0" fillId="0" borderId="0" xfId="0" applyFont="1"/>
    <xf numFmtId="0" fontId="0" fillId="0" borderId="0" xfId="0" applyFont="1" applyAlignment="1">
      <alignment vertical="center"/>
    </xf>
    <xf numFmtId="164" fontId="7" fillId="0" borderId="0" xfId="0" applyNumberFormat="1" applyFont="1" applyFill="1" applyBorder="1" applyAlignment="1">
      <alignment vertical="top"/>
    </xf>
    <xf numFmtId="164" fontId="6" fillId="0" borderId="2" xfId="0" applyNumberFormat="1" applyFont="1" applyFill="1" applyBorder="1" applyAlignment="1">
      <alignment vertical="top"/>
    </xf>
    <xf numFmtId="0" fontId="0" fillId="0" borderId="0" xfId="0" applyFill="1"/>
    <xf numFmtId="0" fontId="21" fillId="0" borderId="0" xfId="0" applyFont="1"/>
    <xf numFmtId="164" fontId="21" fillId="0" borderId="0" xfId="0" applyNumberFormat="1" applyFont="1"/>
    <xf numFmtId="0" fontId="4" fillId="0" borderId="1" xfId="0" applyFont="1" applyFill="1" applyBorder="1" applyAlignment="1">
      <alignment horizontal="center" wrapText="1"/>
    </xf>
    <xf numFmtId="0" fontId="0" fillId="0" borderId="0" xfId="0" applyFont="1" applyBorder="1"/>
    <xf numFmtId="0" fontId="22" fillId="0" borderId="0" xfId="0" applyFont="1" applyAlignment="1">
      <alignment horizontal="center"/>
    </xf>
    <xf numFmtId="0" fontId="22" fillId="0" borderId="0" xfId="0" applyFont="1" applyFill="1" applyAlignment="1">
      <alignment horizontal="center"/>
    </xf>
    <xf numFmtId="0" fontId="22" fillId="0" borderId="0" xfId="0" applyFont="1" applyAlignment="1">
      <alignment horizontal="right"/>
    </xf>
    <xf numFmtId="0" fontId="0" fillId="3" borderId="0" xfId="0" applyFill="1"/>
    <xf numFmtId="164" fontId="23" fillId="0" borderId="0" xfId="0" applyNumberFormat="1" applyFont="1" applyFill="1"/>
    <xf numFmtId="164" fontId="23" fillId="0" borderId="0" xfId="0" applyNumberFormat="1" applyFont="1"/>
    <xf numFmtId="164" fontId="21" fillId="4" borderId="4" xfId="0" applyNumberFormat="1" applyFont="1" applyFill="1" applyBorder="1"/>
    <xf numFmtId="0" fontId="0" fillId="0" borderId="0" xfId="0"/>
    <xf numFmtId="0" fontId="0" fillId="2" borderId="0" xfId="0" applyFill="1"/>
    <xf numFmtId="0" fontId="3" fillId="2" borderId="0" xfId="0" applyFont="1" applyFill="1"/>
    <xf numFmtId="0" fontId="5" fillId="0" borderId="0" xfId="0" applyFont="1"/>
    <xf numFmtId="164" fontId="6" fillId="0" borderId="2" xfId="0" applyNumberFormat="1" applyFont="1" applyBorder="1" applyAlignment="1">
      <alignment vertical="top"/>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6" fillId="0" borderId="2" xfId="0" applyFont="1" applyFill="1" applyBorder="1" applyAlignment="1">
      <alignment vertical="top"/>
    </xf>
    <xf numFmtId="0" fontId="8" fillId="0" borderId="0" xfId="0" applyFont="1" applyFill="1" applyAlignment="1">
      <alignment horizontal="left"/>
    </xf>
    <xf numFmtId="0" fontId="0" fillId="0" borderId="0" xfId="0" applyFill="1"/>
    <xf numFmtId="0" fontId="5" fillId="0" borderId="0" xfId="0" applyFont="1" applyFill="1"/>
    <xf numFmtId="164" fontId="7" fillId="0" borderId="0" xfId="0" applyNumberFormat="1" applyFont="1" applyAlignment="1">
      <alignment vertical="top"/>
    </xf>
    <xf numFmtId="0" fontId="9" fillId="0" borderId="0" xfId="0" applyFont="1" applyAlignment="1">
      <alignment vertical="top" wrapText="1"/>
    </xf>
    <xf numFmtId="0" fontId="9" fillId="0" borderId="0" xfId="0" applyFont="1"/>
    <xf numFmtId="0" fontId="9" fillId="0" borderId="0" xfId="0" applyFont="1" applyAlignment="1">
      <alignment horizontal="center"/>
    </xf>
    <xf numFmtId="0" fontId="9" fillId="2" borderId="0" xfId="0" applyFont="1" applyFill="1"/>
    <xf numFmtId="0" fontId="9" fillId="0" borderId="1" xfId="0" applyFont="1" applyBorder="1"/>
    <xf numFmtId="0" fontId="25" fillId="0" borderId="2" xfId="0" applyFont="1" applyBorder="1" applyAlignment="1">
      <alignment vertical="top"/>
    </xf>
    <xf numFmtId="0" fontId="24" fillId="0" borderId="0" xfId="0" applyFont="1" applyAlignment="1">
      <alignment horizontal="right"/>
    </xf>
    <xf numFmtId="0" fontId="19" fillId="0" borderId="2" xfId="88" applyFont="1" applyFill="1" applyBorder="1" applyAlignment="1">
      <alignment vertical="top" wrapText="1"/>
    </xf>
    <xf numFmtId="0" fontId="0" fillId="0" borderId="2" xfId="0" applyFill="1" applyBorder="1" applyAlignment="1">
      <alignment vertical="top"/>
    </xf>
    <xf numFmtId="164" fontId="2" fillId="0" borderId="2" xfId="0" applyNumberFormat="1" applyFont="1" applyFill="1" applyBorder="1" applyAlignment="1" applyProtection="1">
      <alignment vertical="top"/>
      <protection locked="0"/>
    </xf>
    <xf numFmtId="0" fontId="10" fillId="0" borderId="2" xfId="0" applyFont="1" applyFill="1" applyBorder="1" applyAlignment="1">
      <alignment vertical="top" wrapText="1"/>
    </xf>
    <xf numFmtId="0" fontId="19" fillId="0" borderId="2" xfId="104" applyFont="1" applyFill="1" applyBorder="1" applyAlignment="1">
      <alignment vertical="top" wrapText="1"/>
    </xf>
    <xf numFmtId="0" fontId="0" fillId="0" borderId="2" xfId="0" applyFont="1" applyFill="1" applyBorder="1" applyAlignment="1">
      <alignment vertical="top"/>
    </xf>
    <xf numFmtId="164" fontId="7" fillId="0" borderId="0" xfId="0" applyNumberFormat="1" applyFont="1" applyFill="1" applyAlignment="1">
      <alignment vertical="top"/>
    </xf>
    <xf numFmtId="0" fontId="20" fillId="0" borderId="2" xfId="104" applyFont="1" applyFill="1" applyBorder="1" applyAlignment="1">
      <alignment vertical="top" wrapText="1"/>
    </xf>
    <xf numFmtId="0" fontId="26" fillId="0" borderId="0" xfId="0" applyFont="1" applyFill="1" applyAlignment="1">
      <alignment horizontal="left" vertical="center"/>
    </xf>
    <xf numFmtId="0" fontId="6" fillId="3" borderId="2" xfId="0" applyFont="1" applyFill="1" applyBorder="1" applyAlignment="1">
      <alignment vertical="top"/>
    </xf>
    <xf numFmtId="0" fontId="26" fillId="0" borderId="0" xfId="0" applyFont="1" applyAlignment="1">
      <alignment horizontal="left" vertical="top" wrapText="1"/>
    </xf>
    <xf numFmtId="0" fontId="24" fillId="4" borderId="3" xfId="0" applyFont="1" applyFill="1" applyBorder="1" applyAlignment="1">
      <alignment horizontal="right"/>
    </xf>
    <xf numFmtId="0" fontId="24" fillId="0" borderId="0" xfId="0" applyFont="1" applyAlignment="1">
      <alignment horizontal="right"/>
    </xf>
    <xf numFmtId="0" fontId="0" fillId="0" borderId="0" xfId="0" applyAlignment="1">
      <alignment horizontal="left" vertical="top" wrapText="1"/>
    </xf>
    <xf numFmtId="0" fontId="27" fillId="0" borderId="0" xfId="0" applyFont="1" applyAlignment="1">
      <alignment horizontal="center" wrapText="1"/>
    </xf>
    <xf numFmtId="0" fontId="0" fillId="0" borderId="0" xfId="0" applyAlignment="1">
      <alignment horizontal="left" wrapText="1"/>
    </xf>
  </cellXfs>
  <cellStyles count="105">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2" xr:uid="{00000000-0005-0000-0000-00000F000000}"/>
    <cellStyle name="normální 11" xfId="16" xr:uid="{00000000-0005-0000-0000-000010000000}"/>
    <cellStyle name="normální 11 2" xfId="93"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4" xr:uid="{00000000-0005-0000-0000-00001C000000}"/>
    <cellStyle name="normální 21" xfId="27" xr:uid="{00000000-0005-0000-0000-00001D000000}"/>
    <cellStyle name="normální 21 2" xfId="95" xr:uid="{00000000-0005-0000-0000-00001E000000}"/>
    <cellStyle name="normální 22" xfId="28" xr:uid="{00000000-0005-0000-0000-00001F000000}"/>
    <cellStyle name="normální 22 2" xfId="96" xr:uid="{00000000-0005-0000-0000-000020000000}"/>
    <cellStyle name="normální 23" xfId="29" xr:uid="{00000000-0005-0000-0000-000021000000}"/>
    <cellStyle name="normální 23 2" xfId="97"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8" xr:uid="{00000000-0005-0000-0000-000027000000}"/>
    <cellStyle name="normální 28" xfId="34" xr:uid="{00000000-0005-0000-0000-000028000000}"/>
    <cellStyle name="normální 28 2" xfId="99" xr:uid="{00000000-0005-0000-0000-000029000000}"/>
    <cellStyle name="normální 29" xfId="35" xr:uid="{00000000-0005-0000-0000-00002A000000}"/>
    <cellStyle name="normální 29 2" xfId="100"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1" xr:uid="{00000000-0005-0000-0000-000043000000}"/>
    <cellStyle name="normální 31" xfId="59" xr:uid="{00000000-0005-0000-0000-000044000000}"/>
    <cellStyle name="normální 31 2" xfId="102" xr:uid="{00000000-0005-0000-0000-000045000000}"/>
    <cellStyle name="normální 32" xfId="60" xr:uid="{00000000-0005-0000-0000-000046000000}"/>
    <cellStyle name="normální 32 2" xfId="103"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4"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normální_F13 EPS" xfId="88" xr:uid="{00000000-0005-0000-0000-000066000000}"/>
    <cellStyle name="Standaard_Blad1_3" xfId="89" xr:uid="{00000000-0005-0000-0000-000067000000}"/>
    <cellStyle name="Styl 1" xfId="90" xr:uid="{00000000-0005-0000-0000-000068000000}"/>
    <cellStyle name="základní" xfId="91"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7"/>
  <sheetViews>
    <sheetView tabSelected="1" view="pageBreakPreview" topLeftCell="B10" zoomScaleNormal="100" zoomScaleSheetLayoutView="100" workbookViewId="0">
      <selection activeCell="C13" sqref="C13"/>
    </sheetView>
  </sheetViews>
  <sheetFormatPr defaultRowHeight="12.75"/>
  <cols>
    <col min="1" max="1" width="6.28515625" style="8" hidden="1" customWidth="1"/>
    <col min="2" max="2" width="12.42578125" style="45" customWidth="1"/>
    <col min="3" max="3" width="55.7109375" customWidth="1"/>
    <col min="4" max="4" width="6.7109375" customWidth="1"/>
    <col min="5" max="5" width="5.7109375" customWidth="1"/>
    <col min="6" max="6" width="14.7109375" customWidth="1"/>
    <col min="7" max="7" width="18.7109375" style="20" customWidth="1"/>
    <col min="8" max="8" width="14.7109375" customWidth="1"/>
    <col min="9" max="9" width="19.140625" customWidth="1"/>
  </cols>
  <sheetData>
    <row r="1" spans="1:9" s="17" customFormat="1" ht="43.9" customHeight="1">
      <c r="A1" s="32"/>
      <c r="B1" s="45"/>
      <c r="C1" s="59" t="s">
        <v>35</v>
      </c>
      <c r="D1" s="40"/>
      <c r="E1" s="41"/>
      <c r="F1" s="42"/>
      <c r="G1" s="41"/>
      <c r="H1" s="35"/>
      <c r="I1" s="32"/>
    </row>
    <row r="2" spans="1:9" s="17" customFormat="1" ht="22.9" customHeight="1">
      <c r="A2" s="32"/>
      <c r="B2" s="45"/>
      <c r="C2" s="61" t="s">
        <v>33</v>
      </c>
      <c r="D2" s="61"/>
      <c r="E2" s="61"/>
      <c r="F2" s="61"/>
      <c r="G2" s="61"/>
      <c r="H2" s="61"/>
      <c r="I2" s="61"/>
    </row>
    <row r="3" spans="1:9" s="17" customFormat="1" ht="22.9" customHeight="1">
      <c r="A3" s="32"/>
      <c r="B3" s="45"/>
      <c r="C3" s="61" t="s">
        <v>34</v>
      </c>
      <c r="D3" s="61"/>
      <c r="E3" s="61"/>
      <c r="F3" s="61"/>
      <c r="G3" s="61"/>
      <c r="H3" s="61"/>
      <c r="I3" s="61"/>
    </row>
    <row r="4" spans="1:9" s="16" customFormat="1" ht="18" customHeight="1">
      <c r="A4" s="65" t="s">
        <v>20</v>
      </c>
      <c r="B4" s="65"/>
      <c r="C4" s="65"/>
      <c r="D4" s="65"/>
      <c r="E4" s="65"/>
      <c r="F4" s="65"/>
      <c r="G4" s="65"/>
      <c r="H4" s="65"/>
      <c r="I4" s="65"/>
    </row>
    <row r="5" spans="1:9" s="16" customFormat="1" ht="20.25">
      <c r="A5" s="24"/>
      <c r="B5" s="46"/>
      <c r="C5" s="27"/>
      <c r="D5" s="25"/>
      <c r="E5" s="25"/>
      <c r="F5" s="25"/>
      <c r="G5" s="26"/>
      <c r="H5" s="25"/>
      <c r="I5" s="25"/>
    </row>
    <row r="6" spans="1:9" ht="105" customHeight="1">
      <c r="A6"/>
      <c r="B6" s="64" t="s">
        <v>31</v>
      </c>
      <c r="C6" s="64"/>
      <c r="D6" s="64"/>
      <c r="E6" s="64"/>
      <c r="F6" s="64"/>
      <c r="G6" s="64"/>
      <c r="H6" s="64"/>
      <c r="I6" s="64"/>
    </row>
    <row r="7" spans="1:9" s="16" customFormat="1" ht="27" customHeight="1">
      <c r="A7" s="15"/>
      <c r="B7" s="66" t="s">
        <v>32</v>
      </c>
      <c r="C7" s="66"/>
      <c r="D7" s="66"/>
      <c r="E7" s="66"/>
      <c r="F7" s="66"/>
      <c r="G7" s="66"/>
      <c r="H7" s="66"/>
      <c r="I7" s="66"/>
    </row>
    <row r="9" spans="1:9" ht="15.75">
      <c r="B9" s="47"/>
      <c r="C9" s="3" t="s">
        <v>22</v>
      </c>
      <c r="D9" s="2"/>
      <c r="E9" s="2"/>
      <c r="F9" s="2"/>
      <c r="G9" s="28"/>
      <c r="H9" s="2"/>
      <c r="I9" s="2"/>
    </row>
    <row r="10" spans="1:9" ht="24">
      <c r="B10" s="48" t="s">
        <v>21</v>
      </c>
      <c r="C10" s="1" t="s">
        <v>0</v>
      </c>
      <c r="D10" s="4" t="s">
        <v>1</v>
      </c>
      <c r="E10" s="4" t="s">
        <v>2</v>
      </c>
      <c r="F10" s="7" t="s">
        <v>3</v>
      </c>
      <c r="G10" s="23" t="s">
        <v>6</v>
      </c>
      <c r="H10" s="7" t="s">
        <v>4</v>
      </c>
      <c r="I10" s="7" t="s">
        <v>5</v>
      </c>
    </row>
    <row r="11" spans="1:9">
      <c r="A11" s="9"/>
      <c r="B11" s="49"/>
      <c r="C11" s="10"/>
      <c r="D11" s="5"/>
      <c r="E11" s="12"/>
      <c r="F11" s="11"/>
      <c r="G11" s="19"/>
      <c r="H11" s="11"/>
      <c r="I11" s="6"/>
    </row>
    <row r="12" spans="1:9" ht="15.75">
      <c r="A12" s="9"/>
      <c r="B12" s="51">
        <v>1</v>
      </c>
      <c r="C12" s="3" t="s">
        <v>12</v>
      </c>
      <c r="D12" s="2"/>
      <c r="E12" s="2"/>
      <c r="F12" s="2"/>
      <c r="G12" s="28"/>
      <c r="H12" s="2"/>
      <c r="I12" s="2"/>
    </row>
    <row r="13" spans="1:9" s="41" customFormat="1" ht="25.5" customHeight="1">
      <c r="A13" s="18"/>
      <c r="B13" s="51">
        <v>2</v>
      </c>
      <c r="C13" s="51" t="s">
        <v>17</v>
      </c>
      <c r="D13" s="39">
        <v>6</v>
      </c>
      <c r="E13" s="52" t="s">
        <v>7</v>
      </c>
      <c r="F13" s="53"/>
      <c r="G13" s="19">
        <f t="shared" ref="G13:G14" si="0">D13*F13</f>
        <v>0</v>
      </c>
      <c r="H13" s="53"/>
      <c r="I13" s="19">
        <f t="shared" ref="I13:I14" si="1">D13*H13</f>
        <v>0</v>
      </c>
    </row>
    <row r="14" spans="1:9" s="41" customFormat="1" ht="24">
      <c r="A14" s="18"/>
      <c r="B14" s="51">
        <v>3</v>
      </c>
      <c r="C14" s="54" t="s">
        <v>14</v>
      </c>
      <c r="D14" s="39">
        <v>6</v>
      </c>
      <c r="E14" s="52" t="s">
        <v>7</v>
      </c>
      <c r="F14" s="53"/>
      <c r="G14" s="19">
        <f t="shared" si="0"/>
        <v>0</v>
      </c>
      <c r="H14" s="53"/>
      <c r="I14" s="19">
        <f t="shared" si="1"/>
        <v>0</v>
      </c>
    </row>
    <row r="15" spans="1:9" s="41" customFormat="1" ht="24">
      <c r="A15" s="18"/>
      <c r="B15" s="51">
        <v>4</v>
      </c>
      <c r="C15" s="51" t="s">
        <v>19</v>
      </c>
      <c r="D15" s="39">
        <v>155</v>
      </c>
      <c r="E15" s="52" t="s">
        <v>7</v>
      </c>
      <c r="F15" s="53"/>
      <c r="G15" s="19">
        <f t="shared" ref="G15:G16" si="2">D15*F15</f>
        <v>0</v>
      </c>
      <c r="H15" s="53"/>
      <c r="I15" s="19">
        <f t="shared" ref="I15:I16" si="3">D15*H15</f>
        <v>0</v>
      </c>
    </row>
    <row r="16" spans="1:9" s="41" customFormat="1">
      <c r="A16" s="18"/>
      <c r="B16" s="51">
        <v>5</v>
      </c>
      <c r="C16" s="54" t="s">
        <v>13</v>
      </c>
      <c r="D16" s="39">
        <v>155</v>
      </c>
      <c r="E16" s="52" t="s">
        <v>7</v>
      </c>
      <c r="F16" s="53"/>
      <c r="G16" s="19">
        <f t="shared" si="2"/>
        <v>0</v>
      </c>
      <c r="H16" s="53"/>
      <c r="I16" s="19">
        <f t="shared" si="3"/>
        <v>0</v>
      </c>
    </row>
    <row r="17" spans="1:9" s="41" customFormat="1">
      <c r="A17" s="18"/>
      <c r="B17" s="51">
        <v>6</v>
      </c>
      <c r="C17" s="55" t="s">
        <v>16</v>
      </c>
      <c r="D17" s="39">
        <v>2200</v>
      </c>
      <c r="E17" s="52" t="s">
        <v>8</v>
      </c>
      <c r="F17" s="53"/>
      <c r="G17" s="19">
        <f t="shared" ref="G17:G20" si="4">D17*F17</f>
        <v>0</v>
      </c>
      <c r="H17" s="53"/>
      <c r="I17" s="19">
        <f t="shared" ref="I17:I20" si="5">D17*H17</f>
        <v>0</v>
      </c>
    </row>
    <row r="18" spans="1:9" s="41" customFormat="1">
      <c r="A18" s="18"/>
      <c r="B18" s="51">
        <v>7</v>
      </c>
      <c r="C18" s="54" t="s">
        <v>10</v>
      </c>
      <c r="D18" s="39">
        <v>2200</v>
      </c>
      <c r="E18" s="52" t="s">
        <v>8</v>
      </c>
      <c r="F18" s="53"/>
      <c r="G18" s="19">
        <f t="shared" si="4"/>
        <v>0</v>
      </c>
      <c r="H18" s="53"/>
      <c r="I18" s="19">
        <f t="shared" si="5"/>
        <v>0</v>
      </c>
    </row>
    <row r="19" spans="1:9" s="41" customFormat="1" ht="12.75" customHeight="1">
      <c r="A19" s="18"/>
      <c r="B19" s="51">
        <v>8</v>
      </c>
      <c r="C19" s="13" t="s">
        <v>18</v>
      </c>
      <c r="D19" s="39">
        <v>2200</v>
      </c>
      <c r="E19" s="56" t="s">
        <v>8</v>
      </c>
      <c r="F19" s="53"/>
      <c r="G19" s="19">
        <f t="shared" si="4"/>
        <v>0</v>
      </c>
      <c r="H19" s="53"/>
      <c r="I19" s="19">
        <f t="shared" si="5"/>
        <v>0</v>
      </c>
    </row>
    <row r="20" spans="1:9" s="41" customFormat="1">
      <c r="A20" s="18"/>
      <c r="B20" s="51">
        <v>9</v>
      </c>
      <c r="C20" s="14" t="s">
        <v>9</v>
      </c>
      <c r="D20" s="39">
        <v>2200</v>
      </c>
      <c r="E20" s="56" t="s">
        <v>8</v>
      </c>
      <c r="F20" s="53"/>
      <c r="G20" s="19">
        <f t="shared" si="4"/>
        <v>0</v>
      </c>
      <c r="H20" s="53"/>
      <c r="I20" s="19">
        <f t="shared" si="5"/>
        <v>0</v>
      </c>
    </row>
    <row r="21" spans="1:9" s="32" customFormat="1">
      <c r="A21" s="43"/>
      <c r="B21" s="51">
        <v>10</v>
      </c>
      <c r="C21" s="44"/>
      <c r="D21" s="39"/>
      <c r="E21" s="38"/>
      <c r="F21" s="37"/>
      <c r="G21" s="36"/>
      <c r="H21" s="37"/>
      <c r="I21" s="36"/>
    </row>
    <row r="22" spans="1:9" s="32" customFormat="1" ht="15.75">
      <c r="A22" s="43"/>
      <c r="B22" s="51">
        <v>11</v>
      </c>
      <c r="C22" s="34" t="s">
        <v>26</v>
      </c>
      <c r="D22" s="60"/>
      <c r="E22" s="33"/>
      <c r="F22" s="33"/>
      <c r="G22" s="28"/>
      <c r="H22" s="33"/>
      <c r="I22" s="33"/>
    </row>
    <row r="23" spans="1:9" s="41" customFormat="1" ht="24">
      <c r="A23" s="57"/>
      <c r="B23" s="51">
        <v>12</v>
      </c>
      <c r="C23" s="13" t="s">
        <v>27</v>
      </c>
      <c r="D23" s="39">
        <v>180</v>
      </c>
      <c r="E23" s="52" t="s">
        <v>7</v>
      </c>
      <c r="F23" s="53"/>
      <c r="G23" s="19">
        <f>D23*F23</f>
        <v>0</v>
      </c>
      <c r="H23" s="53"/>
      <c r="I23" s="19"/>
    </row>
    <row r="24" spans="1:9" s="41" customFormat="1">
      <c r="A24" s="57"/>
      <c r="B24" s="51">
        <v>13</v>
      </c>
      <c r="C24" s="14" t="s">
        <v>23</v>
      </c>
      <c r="D24" s="39">
        <v>180</v>
      </c>
      <c r="E24" s="52" t="s">
        <v>7</v>
      </c>
      <c r="F24" s="53"/>
      <c r="G24" s="19"/>
      <c r="H24" s="53"/>
      <c r="I24" s="19">
        <f>D24*H24</f>
        <v>0</v>
      </c>
    </row>
    <row r="25" spans="1:9" s="41" customFormat="1" ht="48">
      <c r="A25" s="57"/>
      <c r="B25" s="51">
        <v>14</v>
      </c>
      <c r="C25" s="13" t="s">
        <v>29</v>
      </c>
      <c r="D25" s="39">
        <v>36</v>
      </c>
      <c r="E25" s="52" t="s">
        <v>7</v>
      </c>
      <c r="F25" s="53"/>
      <c r="G25" s="19">
        <f>D25*F25</f>
        <v>0</v>
      </c>
      <c r="H25" s="53"/>
      <c r="I25" s="19"/>
    </row>
    <row r="26" spans="1:9" s="41" customFormat="1">
      <c r="A26" s="57"/>
      <c r="B26" s="51">
        <v>15</v>
      </c>
      <c r="C26" s="14" t="s">
        <v>24</v>
      </c>
      <c r="D26" s="39">
        <v>36</v>
      </c>
      <c r="E26" s="52" t="s">
        <v>7</v>
      </c>
      <c r="F26" s="53"/>
      <c r="G26" s="19"/>
      <c r="H26" s="53"/>
      <c r="I26" s="19">
        <f>D26*H26</f>
        <v>0</v>
      </c>
    </row>
    <row r="27" spans="1:9" s="32" customFormat="1">
      <c r="A27" s="43"/>
      <c r="B27" s="51">
        <v>16</v>
      </c>
      <c r="C27" s="44"/>
      <c r="D27" s="39"/>
      <c r="E27" s="38"/>
      <c r="F27" s="37"/>
      <c r="G27" s="36"/>
      <c r="H27" s="37"/>
      <c r="I27" s="36"/>
    </row>
    <row r="28" spans="1:9" s="32" customFormat="1" ht="15.75">
      <c r="A28" s="43"/>
      <c r="B28" s="51">
        <v>17</v>
      </c>
      <c r="C28" s="34" t="s">
        <v>25</v>
      </c>
      <c r="D28" s="60"/>
      <c r="E28" s="33"/>
      <c r="F28" s="33"/>
      <c r="G28" s="28"/>
      <c r="H28" s="33"/>
      <c r="I28" s="33"/>
    </row>
    <row r="29" spans="1:9" s="41" customFormat="1" ht="36">
      <c r="A29" s="57"/>
      <c r="B29" s="51">
        <v>18</v>
      </c>
      <c r="C29" s="13" t="s">
        <v>30</v>
      </c>
      <c r="D29" s="39">
        <v>900</v>
      </c>
      <c r="E29" s="52" t="s">
        <v>8</v>
      </c>
      <c r="F29" s="53"/>
      <c r="G29" s="19">
        <f t="shared" ref="G29:G32" si="6">D29*F29</f>
        <v>0</v>
      </c>
      <c r="H29" s="53"/>
      <c r="I29" s="19">
        <f t="shared" ref="I29:I32" si="7">D29*H29</f>
        <v>0</v>
      </c>
    </row>
    <row r="30" spans="1:9" s="41" customFormat="1">
      <c r="A30" s="57"/>
      <c r="B30" s="51">
        <v>19</v>
      </c>
      <c r="C30" s="14" t="s">
        <v>15</v>
      </c>
      <c r="D30" s="39">
        <v>900</v>
      </c>
      <c r="E30" s="52" t="s">
        <v>8</v>
      </c>
      <c r="F30" s="53"/>
      <c r="G30" s="19">
        <f t="shared" si="6"/>
        <v>0</v>
      </c>
      <c r="H30" s="53"/>
      <c r="I30" s="19">
        <f t="shared" si="7"/>
        <v>0</v>
      </c>
    </row>
    <row r="31" spans="1:9" s="41" customFormat="1" ht="48">
      <c r="A31" s="57"/>
      <c r="B31" s="51">
        <v>20</v>
      </c>
      <c r="C31" s="55" t="s">
        <v>28</v>
      </c>
      <c r="D31" s="39">
        <v>3000</v>
      </c>
      <c r="E31" s="52" t="s">
        <v>7</v>
      </c>
      <c r="F31" s="53"/>
      <c r="G31" s="19">
        <f t="shared" si="6"/>
        <v>0</v>
      </c>
      <c r="H31" s="53"/>
      <c r="I31" s="19">
        <f t="shared" si="7"/>
        <v>0</v>
      </c>
    </row>
    <row r="32" spans="1:9" s="41" customFormat="1" ht="12.75" customHeight="1">
      <c r="A32" s="57"/>
      <c r="B32" s="51">
        <v>21</v>
      </c>
      <c r="C32" s="58" t="s">
        <v>11</v>
      </c>
      <c r="D32" s="39">
        <v>3000</v>
      </c>
      <c r="E32" s="52" t="s">
        <v>7</v>
      </c>
      <c r="F32" s="53"/>
      <c r="G32" s="19">
        <f t="shared" si="6"/>
        <v>0</v>
      </c>
      <c r="H32" s="53"/>
      <c r="I32" s="19">
        <f t="shared" si="7"/>
        <v>0</v>
      </c>
    </row>
    <row r="34" spans="6:9" ht="15" customHeight="1">
      <c r="F34" s="50"/>
      <c r="G34" s="29">
        <f>SUM(G12:G33)</f>
        <v>0</v>
      </c>
      <c r="H34" s="21"/>
      <c r="I34" s="22"/>
    </row>
    <row r="35" spans="6:9" ht="15">
      <c r="F35" s="63"/>
      <c r="G35" s="63"/>
      <c r="H35" s="63"/>
      <c r="I35" s="30">
        <f>SUM(I12:I34)</f>
        <v>0</v>
      </c>
    </row>
    <row r="37" spans="6:9" ht="15" customHeight="1">
      <c r="F37" s="62"/>
      <c r="G37" s="62"/>
      <c r="H37" s="62"/>
      <c r="I37" s="31">
        <f>G34+I35</f>
        <v>0</v>
      </c>
    </row>
  </sheetData>
  <sheetProtection algorithmName="SHA-512" hashValue="XHPtmv+9Ha7rc1TGwVVXfBi+OnpCS8e0ftCI6niTNpks4YDBx9gaPTB3X5THxR8vJYorLmbyXEO/h+/LA2Fhlg==" saltValue="MpoUNC6qNZdBCUtbXmB9uw==" spinCount="100000" sheet="1" objects="1" scenarios="1"/>
  <protectedRanges>
    <protectedRange sqref="F13:F20" name="Oblast1"/>
    <protectedRange sqref="H13:H20" name="Oblast2"/>
    <protectedRange sqref="F23:F26" name="Oblast3"/>
    <protectedRange sqref="H23:H26" name="Oblast4"/>
    <protectedRange sqref="F29:F32" name="Oblast5"/>
    <protectedRange sqref="H29:H32" name="Oblast6"/>
  </protectedRanges>
  <mergeCells count="7">
    <mergeCell ref="C2:I2"/>
    <mergeCell ref="C3:I3"/>
    <mergeCell ref="F37:H37"/>
    <mergeCell ref="F35:H35"/>
    <mergeCell ref="B6:I6"/>
    <mergeCell ref="A4:I4"/>
    <mergeCell ref="B7:I7"/>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2019-09-12T11:24:32Z</dcterms:created>
  <dcterms:modified xsi:type="dcterms:W3CDTF">2023-05-04T11:52:16Z</dcterms:modified>
</cp:coreProperties>
</file>