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33" documentId="13_ncr:1_{2BD51576-4782-4AB8-ACC7-65E9673FE4F9}" xr6:coauthVersionLast="47" xr6:coauthVersionMax="47" xr10:uidLastSave="{C63BD56F-A108-4900-9ADC-C113F71B23FD}"/>
  <bookViews>
    <workbookView xWindow="-120" yWindow="-120" windowWidth="29040" windowHeight="15840" xr2:uid="{00000000-000D-0000-FFFF-FFFF00000000}"/>
  </bookViews>
  <sheets>
    <sheet name="Výkaz Výměr" sheetId="2" r:id="rId1"/>
  </sheets>
  <definedNames>
    <definedName name="body_lua_rozpocty_hlavicka">'Výkaz Výměr'!#REF!</definedName>
    <definedName name="body_lua_rozpocty_hlavicka.Poznamka2">'Výkaz Výměr'!#REF!</definedName>
    <definedName name="body_lua_rozpocty_paticka">'Výkaz Výměr'!#REF!</definedName>
    <definedName name="body_lua_rozpocty_rkap">'Výkaz Výměr'!#REF!</definedName>
    <definedName name="body_lua_rozpocty_rkap.Poznamka">'Výkaz Výměr'!#REF!</definedName>
    <definedName name="body_lua_rozpocty_rpolozky">'Výkaz Výměr'!#REF!</definedName>
    <definedName name="body_lua_rozpocty_rpolozky_slave">'Výkaz Výměr'!#REF!</definedName>
    <definedName name="body_lua_rozpocty_slevicka">'Výkaz Výměr'!#REF!</definedName>
    <definedName name="_xlnm.Print_Area" localSheetId="0">'Výkaz Výměr'!$B$1:$I$118</definedName>
    <definedName name="sum_lua_rozpocty_rpolozky">'Výkaz Výměr'!#REF!</definedName>
    <definedName name="top_lua_rozpocty_rpolozky">'Výkaz Výměr'!#REF!</definedName>
    <definedName name="top_lua_rozpocty_slevicka">'Výkaz Výměr'!#REF!</definedName>
    <definedName name="top_rozpocty_rkap">'Výkaz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4" i="2" l="1"/>
  <c r="G34" i="2"/>
  <c r="I33" i="2"/>
  <c r="G33" i="2"/>
  <c r="I32" i="2"/>
  <c r="G32" i="2"/>
  <c r="I31" i="2"/>
  <c r="G31" i="2"/>
  <c r="I30" i="2"/>
  <c r="G30" i="2"/>
  <c r="I21" i="2"/>
  <c r="G21" i="2"/>
  <c r="I14" i="2"/>
  <c r="G14" i="2"/>
  <c r="I13" i="2"/>
  <c r="G13" i="2"/>
  <c r="I42" i="2" l="1"/>
  <c r="G42" i="2"/>
  <c r="I41" i="2"/>
  <c r="G41" i="2"/>
  <c r="I66" i="2" l="1"/>
  <c r="G66" i="2"/>
  <c r="I65" i="2"/>
  <c r="G65" i="2"/>
  <c r="I60" i="2"/>
  <c r="G60" i="2"/>
  <c r="I59" i="2"/>
  <c r="G59" i="2"/>
  <c r="I58" i="2"/>
  <c r="G58" i="2"/>
  <c r="I57" i="2"/>
  <c r="G57" i="2"/>
  <c r="I113" i="2"/>
  <c r="G113" i="2"/>
  <c r="I112" i="2"/>
  <c r="G112" i="2"/>
  <c r="I111" i="2"/>
  <c r="G111" i="2"/>
  <c r="I110" i="2"/>
  <c r="G110" i="2"/>
  <c r="I109" i="2"/>
  <c r="G109" i="2"/>
  <c r="I108" i="2"/>
  <c r="G108" i="2"/>
  <c r="I107" i="2"/>
  <c r="G107" i="2"/>
  <c r="I106" i="2"/>
  <c r="G106" i="2"/>
  <c r="I105" i="2"/>
  <c r="G105" i="2"/>
  <c r="I104" i="2"/>
  <c r="G104" i="2"/>
  <c r="I103" i="2"/>
  <c r="G103" i="2"/>
  <c r="I102" i="2"/>
  <c r="G102" i="2"/>
  <c r="I101" i="2"/>
  <c r="G101" i="2"/>
  <c r="I100" i="2"/>
  <c r="G100" i="2"/>
  <c r="I99" i="2"/>
  <c r="G99" i="2"/>
  <c r="I98" i="2"/>
  <c r="G98" i="2"/>
  <c r="I97" i="2"/>
  <c r="G97" i="2"/>
  <c r="I96" i="2"/>
  <c r="G96" i="2"/>
  <c r="I95" i="2"/>
  <c r="G95" i="2"/>
  <c r="I94" i="2"/>
  <c r="G94" i="2"/>
  <c r="I93" i="2"/>
  <c r="G93" i="2"/>
  <c r="I92" i="2"/>
  <c r="G92" i="2"/>
  <c r="I91" i="2"/>
  <c r="G91" i="2"/>
  <c r="I90" i="2"/>
  <c r="G90" i="2"/>
  <c r="I87" i="2"/>
  <c r="G87" i="2"/>
  <c r="I86" i="2"/>
  <c r="G86" i="2"/>
  <c r="I85" i="2"/>
  <c r="G84" i="2"/>
  <c r="I83" i="2"/>
  <c r="G82" i="2"/>
  <c r="I81" i="2"/>
  <c r="G80" i="2"/>
  <c r="I79" i="2"/>
  <c r="G78" i="2"/>
  <c r="I77" i="2"/>
  <c r="G76" i="2"/>
  <c r="I20" i="2" l="1"/>
  <c r="G20" i="2"/>
  <c r="I26" i="2"/>
  <c r="G26" i="2"/>
  <c r="I27" i="2"/>
  <c r="G27" i="2"/>
  <c r="I24" i="2"/>
  <c r="G24" i="2"/>
  <c r="I25" i="2"/>
  <c r="G25" i="2"/>
  <c r="I23" i="2"/>
  <c r="I116" i="2" s="1"/>
  <c r="G23" i="2"/>
  <c r="G115" i="2" s="1"/>
  <c r="I118" i="2" s="1"/>
  <c r="I73" i="2" l="1"/>
  <c r="G73" i="2"/>
  <c r="I72" i="2"/>
  <c r="G72" i="2"/>
  <c r="I69" i="2" l="1"/>
  <c r="G69" i="2"/>
  <c r="I68" i="2"/>
  <c r="G68" i="2"/>
  <c r="I46" i="2"/>
  <c r="G46" i="2"/>
  <c r="I45" i="2"/>
  <c r="G45" i="2"/>
  <c r="I54" i="2" l="1"/>
  <c r="G54" i="2"/>
  <c r="I53" i="2"/>
  <c r="G53" i="2"/>
  <c r="I38" i="2"/>
  <c r="G38" i="2"/>
  <c r="I37" i="2"/>
  <c r="G37" i="2"/>
  <c r="I50" i="2" l="1"/>
  <c r="G50" i="2"/>
  <c r="I49" i="2"/>
  <c r="G49" i="2"/>
  <c r="I56" i="2"/>
  <c r="G56" i="2"/>
  <c r="I55" i="2"/>
  <c r="G55" i="2"/>
  <c r="I71" i="2" l="1"/>
  <c r="G71" i="2"/>
  <c r="I70" i="2"/>
  <c r="G70" i="2"/>
  <c r="I64" i="2"/>
  <c r="G64" i="2"/>
  <c r="I63" i="2"/>
  <c r="G63" i="2"/>
  <c r="I16" i="2" l="1"/>
  <c r="G16" i="2"/>
  <c r="I15" i="2"/>
  <c r="G15" i="2"/>
  <c r="I52" i="2" l="1"/>
  <c r="G52" i="2"/>
  <c r="I51" i="2"/>
  <c r="G51" i="2"/>
  <c r="I48" i="2"/>
  <c r="G48" i="2"/>
  <c r="I47" i="2"/>
  <c r="G47" i="2"/>
  <c r="I40" i="2"/>
  <c r="G40" i="2"/>
  <c r="I39" i="2"/>
  <c r="G39" i="2"/>
  <c r="I44" i="2"/>
  <c r="G44" i="2"/>
  <c r="I43" i="2"/>
  <c r="G43" i="2"/>
</calcChain>
</file>

<file path=xl/sharedStrings.xml><?xml version="1.0" encoding="utf-8"?>
<sst xmlns="http://schemas.openxmlformats.org/spreadsheetml/2006/main" count="196" uniqueCount="98">
  <si>
    <t>No.</t>
  </si>
  <si>
    <t>Popis položky</t>
  </si>
  <si>
    <t>Počet</t>
  </si>
  <si>
    <t>MJ</t>
  </si>
  <si>
    <t>Materiál                       Jedn. cena</t>
  </si>
  <si>
    <t>Montáž                                  Jedn. cena</t>
  </si>
  <si>
    <t>Montáž                                  Celkem</t>
  </si>
  <si>
    <t>Materiál                             Celkem</t>
  </si>
  <si>
    <t>ks</t>
  </si>
  <si>
    <t>kpl</t>
  </si>
  <si>
    <t>m</t>
  </si>
  <si>
    <t>hod</t>
  </si>
  <si>
    <t>Montáž</t>
  </si>
  <si>
    <t>Box cca.190x140x70   povrchová montáž, IP56</t>
  </si>
  <si>
    <t>Montáž - kabel</t>
  </si>
  <si>
    <t>Montáž - elektroinstalační trubka</t>
  </si>
  <si>
    <t>Montáž instal.příslušenství trubek</t>
  </si>
  <si>
    <t>Ostatní instalační materiál (pásky, vruty, hmoždinky, konektory,..)</t>
  </si>
  <si>
    <t>Instalace - IP kamera komplet včetně příslušenství</t>
  </si>
  <si>
    <t>SK - strukturovaná kabeláž</t>
  </si>
  <si>
    <t>CCTV - kamerový systém</t>
  </si>
  <si>
    <t>PZTS - poplachový zabezpečovací a tísňový systém</t>
  </si>
  <si>
    <t>Montáž - wifi včetně příslušenství</t>
  </si>
  <si>
    <t>Montáž - datová dvojzásuvka včetně příslušenství</t>
  </si>
  <si>
    <t xml:space="preserve">Instalační krabičky pro rozbočování trubek </t>
  </si>
  <si>
    <t xml:space="preserve">Montáž </t>
  </si>
  <si>
    <t>Montáž - Kabel</t>
  </si>
  <si>
    <t>Oživení</t>
  </si>
  <si>
    <t>Programování a nastavení</t>
  </si>
  <si>
    <t>Kamerová zkouška v místě instalace pro určení optimální polohy kamery</t>
  </si>
  <si>
    <t>Montáž konzoly</t>
  </si>
  <si>
    <t>WIFI jednotka pro vnitřní instalaci na zeď/strop, integrovaná anténa s WiFi 802.11 b/g/n, až 300Mbps, 2.4GHZ, aktivní funkce AP/Hotspot, 1x LAN, napájení PoE, komplet sestava</t>
  </si>
  <si>
    <t>Instalační krabice a boxy</t>
  </si>
  <si>
    <t>Vodič PE 6-10mm ochranný zelenožlutý</t>
  </si>
  <si>
    <t>Trubka elektroinstalační pevná/ohebná 320N, vnější průměr 16-32mm</t>
  </si>
  <si>
    <t>Instalační příslušenství trubek (příchytky, spojky …)</t>
  </si>
  <si>
    <t>Vyvazovací panely 1U, horizontální</t>
  </si>
  <si>
    <t>Elektronická kontrola vstupu EKV</t>
  </si>
  <si>
    <t>DOKUMENTACE PRO PROVÁDĚNÍ STAVBY DPS</t>
  </si>
  <si>
    <t>Dodávkou každé položky z výkazu výměr a rozpočtu je myšlena vždy úplná a funkční sestava daného prvku zahrnující kompletní dodávku materiálu včetně montáže a zapojení potřebných pro úplnou funkčnost a provoz příslušné položky i souvisejících částí celého díla, dle související projektové dokumentace.</t>
  </si>
  <si>
    <t>Kabel silový napájecí cca.3x2,5mm, B2caS1D1</t>
  </si>
  <si>
    <t>Drobný blíže nespecifikovaný elektroinstalační materiál pro instalační práce</t>
  </si>
  <si>
    <t>Instalace Drobný blíže nespecifikovaný elektroinstalační materiál pro instalační práce</t>
  </si>
  <si>
    <t>Montáž - komplet, včetně příslušenství</t>
  </si>
  <si>
    <t>Zásuvka datová cat.6A komplet, 1xRJ45 s dvířky/záclonkou, pro instalaci na zeď do podhledu, komplet včetně instalační krabice a příslušenství, pro připojení WIFI jednotek.</t>
  </si>
  <si>
    <t>Montáž - datová zásuvka povrchová včetně příslušenství</t>
  </si>
  <si>
    <t>Instalace kabelového žlabu v kompletní sestavě včetně příslušenství, včetně tvarování žlabu a tvarovek pro vertikální a horizontální změnu směry trasy, kompletní sestava včetně příslušenství</t>
  </si>
  <si>
    <t xml:space="preserve">Tento výkaz výměr slouží pro stanovení rozsahu dané instalace DPS. Pro zpracování tohoto výkazu výměr, který je součástí kopletu dokumentace pro provádění stavby, použil zadavatel kromě základní technické specifikace i název konkrétního výrobku či materiálu tak, aby co nejpřesněji a co možná nejjednodušším způsobem specifikoval popis technických parametrů a způsobu řešení. K tomuto účelu užívá popis standard a obchodní název nebo formulaci např. a obchodní název. I v jiných případech, kde je uveden konkrétní název je třeba chápat tuto skutečnost jako popis standardu a technického řešení. Takto označené výrobky či materiály je při zpracování nabídky možné nahradit kvalitativně shodným nebo lepším ekvivalentem (výrobky či materiály se všemi parametry technické specifikace shodnými nebo vyššími než výrobky či materiály specifikované s použitím obchodního názvu).
Pozn. výše uvedené ustanovení platí rovněž pro ostatní části dokumentace (textová a výkresová část).
</t>
  </si>
  <si>
    <t>Montáž včetně zakončení kabelů do patch panelu</t>
  </si>
  <si>
    <t>Zásuvka datová cat.6A dvojitá komplet, 2xRJ45 s dvířky/záclonkou, pro instalaci na zeď, komplet včetně instalační krabice pro zapuštění do zdi a příslušenství.</t>
  </si>
  <si>
    <t>Vyvazovací prvky vertikální pro kabeláž, vyvazovací oka.</t>
  </si>
  <si>
    <t>Trubka elektroinstalační pevná/ohebná 320N, vnější průměr 24-32mm</t>
  </si>
  <si>
    <t>Expander pro PZTS, 8 vyvážených vstupů (SW nastavitelný způsob vyvážení), 1x výstup, tamper kontakt, komplet sestava včetně montážního boxu a všeho příslušenství nutného pro správnou činost</t>
  </si>
  <si>
    <t>Zásuvka datová cat.6A modul 1xRJ45, pro instalaci do podlahové krabice, komplet včetně příslušenství.</t>
  </si>
  <si>
    <t>Montáž - datová zásuvka včetně příslušenství</t>
  </si>
  <si>
    <t>Podlahová krabice pro instalaci zásuvek, kompletní sestava, výko s podlahovou krytinou, pro zapuštění do podlahy</t>
  </si>
  <si>
    <t>Konzola a podstavec pro instalaci kamery</t>
  </si>
  <si>
    <t>Kabel LAN datový U/FTP, kat.6A, LSZH plášť, 4páry, B2ca-S1d1a1, vnitřní instalace.</t>
  </si>
  <si>
    <t>Páteřní a odbočné nosné trasy a příslušenství pro uložení kabelů, kabelový žlab rozměru cca. 50x50mm s plným víkem, žárově zinkovaný, včetně montážního a nosného příslušenství (spojky, držáky, nosníky, podpěry),  spojovacího materiálu (šrouby, hmoždiny, vruty) a kabelových příchytek, kompletní funkční sestava</t>
  </si>
  <si>
    <t>Vstupy do místností</t>
  </si>
  <si>
    <t>Elektronické dveřní kování, matný nerez, s otvorem na vložku, anténa BLE - otevírání mobilním telefonem a wireless komunikace, matný nerez, technologie Mifare/Desfire</t>
  </si>
  <si>
    <t>Mechanický samozamykací zámek 90/50</t>
  </si>
  <si>
    <t>Mechanický samozamykací zámek 92/30</t>
  </si>
  <si>
    <t>Protiplech rohový</t>
  </si>
  <si>
    <t>Krycí plech 65mm nerez</t>
  </si>
  <si>
    <t>Elektromachanický zámek 460/30/20 12-24V, samozamykací, napájení 12-24V, pro ovládání z EKV</t>
  </si>
  <si>
    <t xml:space="preserve">Elektrický otvírač pro panikové hrazdy </t>
  </si>
  <si>
    <t>SO-01  SLABOPROUDÉ ELEKTROINSTALACE</t>
  </si>
  <si>
    <t>Magnetický kontakt pro okna závrtný - komplet sestava pro okna, pro ocelové rámy, pracovní mezera 9mm, 4 vodiče, 2m kabel, vyvážené 4k7 , Certifikovaný EN50131-2-2 Stupeň 2</t>
  </si>
  <si>
    <t>SK - strukturovaná kabeláž - instalační materiál</t>
  </si>
  <si>
    <t>Volací tlačítko, kompletní sestava</t>
  </si>
  <si>
    <t>Instalace tlačítka</t>
  </si>
  <si>
    <t>Volací tahové tlačítko, kompletní sestava</t>
  </si>
  <si>
    <t>Vybavovací tlačítko, kompletní sestava</t>
  </si>
  <si>
    <t>Signalizační světlo, kompletní sestava</t>
  </si>
  <si>
    <t>Instalace světla</t>
  </si>
  <si>
    <t>Systémová kabeláž propojení jednotek</t>
  </si>
  <si>
    <t>Instalace systémové kabeláže</t>
  </si>
  <si>
    <t>Ostatní příslušenství sestavy systému zařízení signalizace pro invalidy dle pokynů výrobce systému nutných pro oživení, provoz a správnou funkci</t>
  </si>
  <si>
    <t>Instalace - Ostatní příslušenství sestavy systémuzařízení pro invalidy dle pokynů výrobce systému nutných pro oživení, provoz a správnou funkci</t>
  </si>
  <si>
    <t>Zařízení pro invalidy - instalační materiál</t>
  </si>
  <si>
    <t>Kabel vedení linky JČ, 3x2x0,8, B2caS1D1</t>
  </si>
  <si>
    <t>Kabel silový napájecí cca.2x1,5mm, B2caS1D1</t>
  </si>
  <si>
    <t>OSSD - Zařízení pro invalidy</t>
  </si>
  <si>
    <t>Zásuvka HDMI komplet, pro instalaci na zeď, komplet včetně instalační krabice a příslušenství.</t>
  </si>
  <si>
    <t>Montáž - zásuvka včetně příslušenství</t>
  </si>
  <si>
    <t>Zásuvka datová HDMI komplet, modulární pro instalaci do stropní krabice, včetně instalačního příslušenství.</t>
  </si>
  <si>
    <t>Montáž - zásuvka modulární, jeden modul, včetně příslušenství</t>
  </si>
  <si>
    <t>Kabel HDMI všetně konektorů, délka 10m, vhodný pro protažení instalační chráničkou</t>
  </si>
  <si>
    <t>Dveře ovládané z EPS</t>
  </si>
  <si>
    <r>
      <t xml:space="preserve">Vnitřní pevná kamera, IP, 2MPx , </t>
    </r>
    <r>
      <rPr>
        <b/>
        <sz val="9"/>
        <rFont val="Arial CE"/>
        <charset val="238"/>
      </rPr>
      <t>DOME</t>
    </r>
    <r>
      <rPr>
        <sz val="9"/>
        <rFont val="Arial CE"/>
        <charset val="238"/>
      </rPr>
      <t xml:space="preserve"> </t>
    </r>
    <r>
      <rPr>
        <b/>
        <sz val="9"/>
        <rFont val="Arial CE"/>
        <charset val="238"/>
      </rPr>
      <t>vnitřní</t>
    </r>
    <r>
      <rPr>
        <sz val="9"/>
        <rFont val="Arial CE"/>
        <charset val="238"/>
      </rPr>
      <t xml:space="preserve"> provedení </t>
    </r>
    <r>
      <rPr>
        <b/>
        <sz val="9"/>
        <rFont val="Arial CE"/>
        <charset val="238"/>
      </rPr>
      <t>antivandal IK10</t>
    </r>
    <r>
      <rPr>
        <sz val="9"/>
        <rFont val="Arial CE"/>
        <charset val="238"/>
      </rPr>
      <t xml:space="preserve">, motorický objektiv s nastavitelnou ohniskovou vzdáleností 2,8-12mm, 25 fps @ 1920 x 1080, s integrovaným </t>
    </r>
    <r>
      <rPr>
        <b/>
        <sz val="9"/>
        <rFont val="Arial CE"/>
        <charset val="238"/>
      </rPr>
      <t>IR přísvitem</t>
    </r>
    <r>
      <rPr>
        <sz val="9"/>
        <rFont val="Arial CE"/>
        <charset val="238"/>
      </rPr>
      <t>, inteligentní funkce pro zlepšení obrazu, zvýšená citlivost, kodek H,265, napájení PoE. Kompletní sestava včetně kamerového krytu, objektivu, instalačního držáku a ostatního příslušenství nutného pro úplné sestavení prvku.</t>
    </r>
  </si>
  <si>
    <t>Chránička prům.70mm HDPE ohebná</t>
  </si>
  <si>
    <t>Patch panel 1U, 48xRJ45, Cat.6A, stíněný, horizontální, zadní cable management bar. Plně vybavený.</t>
  </si>
  <si>
    <t>Patch panel 1U, 24xRJ45, Cat.6A, stíněný, horizontální, zadní cable management bar. Plně vybavený.</t>
  </si>
  <si>
    <t>Barevná dvířka k rozlišení pozic portů patch panelu, sada pro 24port</t>
  </si>
  <si>
    <t>Věc:  VÝKAZ VÝMĚR</t>
  </si>
  <si>
    <t xml:space="preserve">Akce:  Stavební úpravy a modernizace IVUC Astorka, Novobranská 691/3, Brno
</t>
  </si>
  <si>
    <t xml:space="preserve">             Modernizace ubytovací části - ubytovací prostory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</si>
</sst>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29">
    <font>
      <sz val="10"/>
      <name val="Arial CE"/>
      <charset val="238"/>
    </font>
    <font>
      <sz val="11"/>
      <color theme="1"/>
      <name val="Calibri"/>
      <family val="2"/>
      <charset val="238"/>
      <scheme val="minor"/>
    </font>
    <font>
      <sz val="10"/>
      <name val="Arial CE"/>
      <charset val="238"/>
    </font>
    <font>
      <b/>
      <sz val="12"/>
      <name val="Arial CE"/>
      <family val="2"/>
      <charset val="238"/>
    </font>
    <font>
      <sz val="9"/>
      <name val="Arial CE"/>
      <family val="2"/>
      <charset val="238"/>
    </font>
    <font>
      <b/>
      <sz val="11"/>
      <color indexed="10"/>
      <name val="Arial CE"/>
      <charset val="238"/>
    </font>
    <font>
      <b/>
      <sz val="10"/>
      <name val="Arial CE"/>
      <charset val="238"/>
    </font>
    <font>
      <b/>
      <sz val="1"/>
      <color indexed="9"/>
      <name val="Arial CE"/>
      <charset val="238"/>
    </font>
    <font>
      <b/>
      <sz val="12"/>
      <color indexed="10"/>
      <name val="Arial CE"/>
      <family val="2"/>
      <charset val="238"/>
    </font>
    <font>
      <sz val="9"/>
      <name val="Arial CE"/>
      <charset val="238"/>
    </font>
    <font>
      <i/>
      <sz val="9"/>
      <name val="Arial CE"/>
      <charset val="238"/>
    </font>
    <font>
      <sz val="11"/>
      <color theme="1"/>
      <name val="Arial"/>
      <family val="2"/>
      <charset val="238"/>
    </font>
    <font>
      <sz val="11"/>
      <color indexed="8"/>
      <name val="Calibri"/>
      <family val="2"/>
      <charset val="238"/>
    </font>
    <font>
      <sz val="10"/>
      <name val="Arial CE"/>
      <family val="2"/>
      <charset val="238"/>
    </font>
    <font>
      <sz val="10"/>
      <name val="Arial"/>
      <family val="2"/>
      <charset val="238"/>
    </font>
    <font>
      <sz val="10"/>
      <name val="Arial CE"/>
    </font>
    <font>
      <sz val="11"/>
      <color indexed="8"/>
      <name val="Helvetica Neue"/>
    </font>
    <font>
      <sz val="10"/>
      <name val="Helv"/>
    </font>
    <font>
      <i/>
      <sz val="10"/>
      <name val="Times New Roman"/>
      <family val="1"/>
    </font>
    <font>
      <sz val="9"/>
      <name val="Arial"/>
      <family val="2"/>
      <charset val="238"/>
    </font>
    <font>
      <i/>
      <sz val="9"/>
      <name val="Arial"/>
      <family val="2"/>
      <charset val="238"/>
    </font>
    <font>
      <b/>
      <sz val="12"/>
      <name val="Arial CE"/>
      <charset val="238"/>
    </font>
    <font>
      <b/>
      <sz val="9"/>
      <color indexed="9"/>
      <name val="Arial CE"/>
      <charset val="238"/>
    </font>
    <font>
      <b/>
      <sz val="11"/>
      <name val="Arial CE"/>
      <charset val="238"/>
    </font>
    <font>
      <sz val="11"/>
      <name val="Arial CE"/>
      <charset val="238"/>
    </font>
    <font>
      <b/>
      <sz val="9"/>
      <name val="Arial CE"/>
      <charset val="238"/>
    </font>
    <font>
      <b/>
      <sz val="1"/>
      <name val="Arial CE"/>
      <charset val="238"/>
    </font>
    <font>
      <b/>
      <sz val="14"/>
      <name val="Arial CE"/>
      <family val="2"/>
      <charset val="238"/>
    </font>
    <font>
      <sz val="12"/>
      <name val="Arial CE"/>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s>
  <borders count="5">
    <border>
      <left/>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4">
    <xf numFmtId="0" fontId="0" fillId="0" borderId="0"/>
    <xf numFmtId="0" fontId="11" fillId="0" borderId="0"/>
    <xf numFmtId="0" fontId="13" fillId="0" borderId="0" applyProtection="0"/>
    <xf numFmtId="44" fontId="2" fillId="0" borderId="0" applyFont="0" applyFill="0" applyBorder="0" applyAlignment="0" applyProtection="0"/>
    <xf numFmtId="44" fontId="1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4" fillId="0" borderId="0"/>
    <xf numFmtId="0" fontId="15" fillId="0" borderId="0"/>
    <xf numFmtId="0" fontId="14" fillId="0" borderId="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2" fillId="0" borderId="0"/>
    <xf numFmtId="0" fontId="16" fillId="0" borderId="0" applyNumberFormat="0" applyFill="0" applyBorder="0" applyProtection="0">
      <alignment vertical="top"/>
    </xf>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applyProtection="0"/>
    <xf numFmtId="0" fontId="2" fillId="0" borderId="0" applyProtection="0"/>
    <xf numFmtId="0" fontId="2" fillId="0" borderId="0" applyProtection="0"/>
    <xf numFmtId="0" fontId="18" fillId="0" borderId="0"/>
    <xf numFmtId="0" fontId="17"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1" fillId="0" borderId="0"/>
  </cellStyleXfs>
  <cellXfs count="51">
    <xf numFmtId="0" fontId="0" fillId="0" borderId="0" xfId="0"/>
    <xf numFmtId="0" fontId="4" fillId="0" borderId="1" xfId="0" applyFont="1" applyBorder="1"/>
    <xf numFmtId="0" fontId="0" fillId="2" borderId="0" xfId="0" applyFill="1"/>
    <xf numFmtId="0" fontId="3" fillId="2" borderId="0" xfId="0" applyFont="1" applyFill="1"/>
    <xf numFmtId="0" fontId="4" fillId="0" borderId="1" xfId="0" applyFont="1" applyBorder="1" applyAlignment="1">
      <alignment horizontal="center"/>
    </xf>
    <xf numFmtId="0" fontId="6" fillId="0" borderId="2" xfId="0" applyFont="1" applyBorder="1" applyAlignment="1">
      <alignment vertical="top"/>
    </xf>
    <xf numFmtId="164" fontId="6" fillId="0" borderId="2" xfId="0" applyNumberFormat="1" applyFont="1" applyBorder="1" applyAlignment="1">
      <alignment vertical="top"/>
    </xf>
    <xf numFmtId="0" fontId="4" fillId="0" borderId="1" xfId="0" applyFont="1" applyBorder="1" applyAlignment="1">
      <alignment horizontal="center" wrapText="1"/>
    </xf>
    <xf numFmtId="164" fontId="7" fillId="0" borderId="0" xfId="0" applyNumberFormat="1" applyFont="1" applyAlignment="1">
      <alignment vertical="top"/>
    </xf>
    <xf numFmtId="0" fontId="6" fillId="0" borderId="2" xfId="0" applyFont="1" applyBorder="1" applyAlignment="1">
      <alignment vertical="top" wrapText="1"/>
    </xf>
    <xf numFmtId="164" fontId="2" fillId="0" borderId="2" xfId="0" applyNumberFormat="1" applyFont="1" applyBorder="1" applyAlignment="1" applyProtection="1">
      <alignment vertical="top"/>
      <protection locked="0"/>
    </xf>
    <xf numFmtId="0" fontId="0" fillId="0" borderId="2" xfId="0" applyBorder="1" applyAlignment="1">
      <alignment vertical="top"/>
    </xf>
    <xf numFmtId="0" fontId="9" fillId="0" borderId="0" xfId="0" applyFont="1" applyAlignment="1">
      <alignment vertical="top" wrapText="1"/>
    </xf>
    <xf numFmtId="0" fontId="10" fillId="0" borderId="0" xfId="0" applyFont="1" applyAlignment="1">
      <alignment vertical="top" wrapText="1"/>
    </xf>
    <xf numFmtId="0" fontId="0" fillId="0" borderId="0" xfId="0" applyAlignment="1">
      <alignment vertical="center"/>
    </xf>
    <xf numFmtId="0" fontId="0" fillId="0" borderId="0" xfId="0" applyAlignment="1">
      <alignment vertical="top"/>
    </xf>
    <xf numFmtId="0" fontId="6" fillId="0" borderId="0" xfId="0" applyFont="1" applyAlignment="1">
      <alignment vertical="top"/>
    </xf>
    <xf numFmtId="164" fontId="6" fillId="0" borderId="0" xfId="0" applyNumberFormat="1" applyFont="1" applyAlignment="1">
      <alignment vertical="top"/>
    </xf>
    <xf numFmtId="0" fontId="21" fillId="0" borderId="0" xfId="0" applyFont="1"/>
    <xf numFmtId="164" fontId="21" fillId="0" borderId="0" xfId="0" applyNumberFormat="1" applyFont="1"/>
    <xf numFmtId="0" fontId="0" fillId="3" borderId="0" xfId="0" applyFill="1"/>
    <xf numFmtId="164" fontId="23" fillId="0" borderId="0" xfId="0" applyNumberFormat="1" applyFont="1"/>
    <xf numFmtId="164" fontId="21" fillId="4" borderId="4" xfId="0" applyNumberFormat="1" applyFont="1" applyFill="1" applyBorder="1"/>
    <xf numFmtId="0" fontId="5" fillId="0" borderId="0" xfId="0" applyFont="1"/>
    <xf numFmtId="0" fontId="8" fillId="0" borderId="0" xfId="0" applyFont="1" applyAlignment="1">
      <alignment horizontal="left"/>
    </xf>
    <xf numFmtId="164" fontId="0" fillId="0" borderId="2" xfId="0" applyNumberFormat="1" applyBorder="1" applyAlignment="1" applyProtection="1">
      <alignment vertical="top"/>
      <protection locked="0"/>
    </xf>
    <xf numFmtId="164" fontId="22" fillId="0" borderId="0" xfId="0" applyNumberFormat="1" applyFont="1" applyAlignment="1">
      <alignment vertical="top"/>
    </xf>
    <xf numFmtId="0" fontId="9" fillId="0" borderId="0" xfId="0" applyFont="1"/>
    <xf numFmtId="164" fontId="0" fillId="0" borderId="0" xfId="0" applyNumberFormat="1" applyAlignment="1" applyProtection="1">
      <alignment vertical="top"/>
      <protection locked="0"/>
    </xf>
    <xf numFmtId="164" fontId="7" fillId="0" borderId="0" xfId="0" applyNumberFormat="1" applyFont="1" applyFill="1" applyAlignment="1">
      <alignment vertical="top"/>
    </xf>
    <xf numFmtId="0" fontId="0" fillId="0" borderId="2" xfId="0" applyFill="1" applyBorder="1" applyAlignment="1">
      <alignment vertical="top"/>
    </xf>
    <xf numFmtId="0" fontId="9" fillId="0" borderId="0" xfId="0" applyFont="1" applyFill="1" applyAlignment="1">
      <alignment vertical="top" wrapText="1"/>
    </xf>
    <xf numFmtId="0" fontId="6" fillId="0" borderId="2" xfId="0" applyFont="1" applyFill="1" applyBorder="1" applyAlignment="1">
      <alignment vertical="top"/>
    </xf>
    <xf numFmtId="164" fontId="2" fillId="0" borderId="2" xfId="0" applyNumberFormat="1" applyFont="1" applyFill="1" applyBorder="1" applyAlignment="1" applyProtection="1">
      <alignment vertical="top"/>
      <protection locked="0"/>
    </xf>
    <xf numFmtId="164" fontId="6" fillId="0" borderId="2" xfId="0" applyNumberFormat="1" applyFont="1" applyFill="1" applyBorder="1" applyAlignment="1">
      <alignment vertical="top"/>
    </xf>
    <xf numFmtId="0" fontId="0" fillId="0" borderId="0" xfId="0" applyFill="1"/>
    <xf numFmtId="0" fontId="10" fillId="0" borderId="0" xfId="0" applyFont="1" applyFill="1" applyAlignment="1">
      <alignment vertical="top" wrapText="1"/>
    </xf>
    <xf numFmtId="0" fontId="25" fillId="0" borderId="2" xfId="0" applyFont="1" applyBorder="1" applyAlignment="1">
      <alignment vertical="top" wrapText="1"/>
    </xf>
    <xf numFmtId="0" fontId="9" fillId="0" borderId="2" xfId="0" applyFont="1" applyFill="1" applyBorder="1" applyAlignment="1">
      <alignment vertical="top" wrapText="1"/>
    </xf>
    <xf numFmtId="0" fontId="24" fillId="0" borderId="0" xfId="0" applyFont="1" applyAlignment="1">
      <alignment horizontal="right"/>
    </xf>
    <xf numFmtId="0" fontId="19" fillId="0" borderId="2" xfId="103" applyFont="1" applyFill="1" applyBorder="1" applyAlignment="1">
      <alignment vertical="top" wrapText="1"/>
    </xf>
    <xf numFmtId="0" fontId="20" fillId="0" borderId="2" xfId="103" applyFont="1" applyFill="1" applyBorder="1" applyAlignment="1">
      <alignment vertical="top" wrapText="1"/>
    </xf>
    <xf numFmtId="164" fontId="26" fillId="0" borderId="0" xfId="0" applyNumberFormat="1" applyFont="1" applyFill="1" applyAlignment="1">
      <alignment vertical="top"/>
    </xf>
    <xf numFmtId="164" fontId="0" fillId="0" borderId="2" xfId="0" applyNumberFormat="1" applyFill="1" applyBorder="1" applyAlignment="1" applyProtection="1">
      <alignment vertical="top"/>
      <protection locked="0"/>
    </xf>
    <xf numFmtId="0" fontId="27" fillId="0" borderId="0" xfId="0" applyFont="1" applyAlignment="1">
      <alignment horizontal="left" vertical="center"/>
    </xf>
    <xf numFmtId="0" fontId="27" fillId="0" borderId="0" xfId="0" applyFont="1" applyAlignment="1">
      <alignment horizontal="left" vertical="top" wrapText="1"/>
    </xf>
    <xf numFmtId="0" fontId="24" fillId="4" borderId="3" xfId="0" applyFont="1" applyFill="1" applyBorder="1" applyAlignment="1">
      <alignment horizontal="right"/>
    </xf>
    <xf numFmtId="0" fontId="24" fillId="0" borderId="0" xfId="0" applyFont="1" applyAlignment="1">
      <alignment horizontal="right"/>
    </xf>
    <xf numFmtId="0" fontId="0" fillId="0" borderId="0" xfId="0" applyAlignment="1">
      <alignment horizontal="left" vertical="top" wrapText="1"/>
    </xf>
    <xf numFmtId="0" fontId="28" fillId="0" borderId="0" xfId="0" applyFont="1" applyAlignment="1">
      <alignment horizontal="center" wrapText="1"/>
    </xf>
    <xf numFmtId="0" fontId="0" fillId="0" borderId="0" xfId="0" applyAlignment="1">
      <alignment horizontal="left" wrapText="1"/>
    </xf>
  </cellXfs>
  <cellStyles count="104">
    <cellStyle name="_Soupis materiálu_garáže" xfId="2" xr:uid="{00000000-0005-0000-0000-000000000000}"/>
    <cellStyle name="měny 10" xfId="3" xr:uid="{00000000-0005-0000-0000-000001000000}"/>
    <cellStyle name="měny 2" xfId="4" xr:uid="{00000000-0005-0000-0000-000002000000}"/>
    <cellStyle name="měny 2 2" xfId="5" xr:uid="{00000000-0005-0000-0000-000003000000}"/>
    <cellStyle name="měny 2 3" xfId="6" xr:uid="{00000000-0005-0000-0000-000004000000}"/>
    <cellStyle name="měny 2 4" xfId="7" xr:uid="{00000000-0005-0000-0000-000005000000}"/>
    <cellStyle name="měny 7" xfId="8" xr:uid="{00000000-0005-0000-0000-000006000000}"/>
    <cellStyle name="měny 7 2" xfId="9" xr:uid="{00000000-0005-0000-0000-000007000000}"/>
    <cellStyle name="měny 7 3" xfId="10" xr:uid="{00000000-0005-0000-0000-000008000000}"/>
    <cellStyle name="měny 7 4" xfId="11" xr:uid="{00000000-0005-0000-0000-000009000000}"/>
    <cellStyle name="Normal 3" xfId="12" xr:uid="{00000000-0005-0000-0000-00000A000000}"/>
    <cellStyle name="Normal_NABIDKA" xfId="13" xr:uid="{00000000-0005-0000-0000-00000B000000}"/>
    <cellStyle name="Normale_595" xfId="14" xr:uid="{00000000-0005-0000-0000-00000C000000}"/>
    <cellStyle name="Normální" xfId="0" builtinId="0"/>
    <cellStyle name="normální 10" xfId="15" xr:uid="{00000000-0005-0000-0000-00000E000000}"/>
    <cellStyle name="normální 10 2" xfId="91" xr:uid="{00000000-0005-0000-0000-00000F000000}"/>
    <cellStyle name="normální 11" xfId="16" xr:uid="{00000000-0005-0000-0000-000010000000}"/>
    <cellStyle name="normální 11 2" xfId="92" xr:uid="{00000000-0005-0000-0000-000011000000}"/>
    <cellStyle name="normální 12" xfId="17" xr:uid="{00000000-0005-0000-0000-000012000000}"/>
    <cellStyle name="normální 13" xfId="18" xr:uid="{00000000-0005-0000-0000-000013000000}"/>
    <cellStyle name="normální 14" xfId="19" xr:uid="{00000000-0005-0000-0000-000014000000}"/>
    <cellStyle name="normální 15" xfId="20" xr:uid="{00000000-0005-0000-0000-000015000000}"/>
    <cellStyle name="normální 16" xfId="21" xr:uid="{00000000-0005-0000-0000-000016000000}"/>
    <cellStyle name="normální 17" xfId="22" xr:uid="{00000000-0005-0000-0000-000017000000}"/>
    <cellStyle name="normální 18" xfId="23" xr:uid="{00000000-0005-0000-0000-000018000000}"/>
    <cellStyle name="normální 19" xfId="24" xr:uid="{00000000-0005-0000-0000-000019000000}"/>
    <cellStyle name="normální 2" xfId="25" xr:uid="{00000000-0005-0000-0000-00001A000000}"/>
    <cellStyle name="normální 20" xfId="26" xr:uid="{00000000-0005-0000-0000-00001B000000}"/>
    <cellStyle name="normální 20 2" xfId="93" xr:uid="{00000000-0005-0000-0000-00001C000000}"/>
    <cellStyle name="normální 21" xfId="27" xr:uid="{00000000-0005-0000-0000-00001D000000}"/>
    <cellStyle name="normální 21 2" xfId="94" xr:uid="{00000000-0005-0000-0000-00001E000000}"/>
    <cellStyle name="normální 22" xfId="28" xr:uid="{00000000-0005-0000-0000-00001F000000}"/>
    <cellStyle name="normální 22 2" xfId="95" xr:uid="{00000000-0005-0000-0000-000020000000}"/>
    <cellStyle name="normální 23" xfId="29" xr:uid="{00000000-0005-0000-0000-000021000000}"/>
    <cellStyle name="normální 23 2" xfId="96" xr:uid="{00000000-0005-0000-0000-000022000000}"/>
    <cellStyle name="normální 24" xfId="30" xr:uid="{00000000-0005-0000-0000-000023000000}"/>
    <cellStyle name="normální 25" xfId="31" xr:uid="{00000000-0005-0000-0000-000024000000}"/>
    <cellStyle name="normální 26" xfId="32" xr:uid="{00000000-0005-0000-0000-000025000000}"/>
    <cellStyle name="normální 27" xfId="33" xr:uid="{00000000-0005-0000-0000-000026000000}"/>
    <cellStyle name="normální 27 2" xfId="97" xr:uid="{00000000-0005-0000-0000-000027000000}"/>
    <cellStyle name="normální 28" xfId="34" xr:uid="{00000000-0005-0000-0000-000028000000}"/>
    <cellStyle name="normální 28 2" xfId="98" xr:uid="{00000000-0005-0000-0000-000029000000}"/>
    <cellStyle name="normální 29" xfId="35" xr:uid="{00000000-0005-0000-0000-00002A000000}"/>
    <cellStyle name="normální 29 2" xfId="99" xr:uid="{00000000-0005-0000-0000-00002B000000}"/>
    <cellStyle name="normální 3" xfId="36" xr:uid="{00000000-0005-0000-0000-00002C000000}"/>
    <cellStyle name="normální 3 10" xfId="37" xr:uid="{00000000-0005-0000-0000-00002D000000}"/>
    <cellStyle name="normální 3 11" xfId="38" xr:uid="{00000000-0005-0000-0000-00002E000000}"/>
    <cellStyle name="normální 3 12" xfId="39" xr:uid="{00000000-0005-0000-0000-00002F000000}"/>
    <cellStyle name="normální 3 13" xfId="40" xr:uid="{00000000-0005-0000-0000-000030000000}"/>
    <cellStyle name="normální 3 14" xfId="41" xr:uid="{00000000-0005-0000-0000-000031000000}"/>
    <cellStyle name="normální 3 15" xfId="42" xr:uid="{00000000-0005-0000-0000-000032000000}"/>
    <cellStyle name="normální 3 16" xfId="43" xr:uid="{00000000-0005-0000-0000-000033000000}"/>
    <cellStyle name="normální 3 17" xfId="44" xr:uid="{00000000-0005-0000-0000-000034000000}"/>
    <cellStyle name="normální 3 18" xfId="45" xr:uid="{00000000-0005-0000-0000-000035000000}"/>
    <cellStyle name="normální 3 2" xfId="46" xr:uid="{00000000-0005-0000-0000-000036000000}"/>
    <cellStyle name="normální 3 2 2" xfId="47" xr:uid="{00000000-0005-0000-0000-000037000000}"/>
    <cellStyle name="normální 3 2 3" xfId="48" xr:uid="{00000000-0005-0000-0000-000038000000}"/>
    <cellStyle name="normální 3 2 4" xfId="49" xr:uid="{00000000-0005-0000-0000-000039000000}"/>
    <cellStyle name="normální 3 2 5" xfId="50" xr:uid="{00000000-0005-0000-0000-00003A000000}"/>
    <cellStyle name="normální 3 3" xfId="51" xr:uid="{00000000-0005-0000-0000-00003B000000}"/>
    <cellStyle name="normální 3 4" xfId="52" xr:uid="{00000000-0005-0000-0000-00003C000000}"/>
    <cellStyle name="normální 3 5" xfId="53" xr:uid="{00000000-0005-0000-0000-00003D000000}"/>
    <cellStyle name="normální 3 6" xfId="54" xr:uid="{00000000-0005-0000-0000-00003E000000}"/>
    <cellStyle name="normální 3 7" xfId="55" xr:uid="{00000000-0005-0000-0000-00003F000000}"/>
    <cellStyle name="normální 3 8" xfId="56" xr:uid="{00000000-0005-0000-0000-000040000000}"/>
    <cellStyle name="normální 3 9" xfId="57" xr:uid="{00000000-0005-0000-0000-000041000000}"/>
    <cellStyle name="normální 30" xfId="58" xr:uid="{00000000-0005-0000-0000-000042000000}"/>
    <cellStyle name="normální 30 2" xfId="100" xr:uid="{00000000-0005-0000-0000-000043000000}"/>
    <cellStyle name="normální 31" xfId="59" xr:uid="{00000000-0005-0000-0000-000044000000}"/>
    <cellStyle name="normální 31 2" xfId="101" xr:uid="{00000000-0005-0000-0000-000045000000}"/>
    <cellStyle name="normální 32" xfId="60" xr:uid="{00000000-0005-0000-0000-000046000000}"/>
    <cellStyle name="normální 32 2" xfId="102" xr:uid="{00000000-0005-0000-0000-000047000000}"/>
    <cellStyle name="normální 33" xfId="61" xr:uid="{00000000-0005-0000-0000-000048000000}"/>
    <cellStyle name="normální 34" xfId="62" xr:uid="{00000000-0005-0000-0000-000049000000}"/>
    <cellStyle name="normální 35" xfId="63" xr:uid="{00000000-0005-0000-0000-00004A000000}"/>
    <cellStyle name="normální 36" xfId="64" xr:uid="{00000000-0005-0000-0000-00004B000000}"/>
    <cellStyle name="normální 37" xfId="65" xr:uid="{00000000-0005-0000-0000-00004C000000}"/>
    <cellStyle name="normální 38" xfId="1" xr:uid="{00000000-0005-0000-0000-00004D000000}"/>
    <cellStyle name="normální 39" xfId="103" xr:uid="{00000000-0005-0000-0000-00004E000000}"/>
    <cellStyle name="normální 4" xfId="66" xr:uid="{00000000-0005-0000-0000-00004F000000}"/>
    <cellStyle name="normální 4 2" xfId="67" xr:uid="{00000000-0005-0000-0000-000050000000}"/>
    <cellStyle name="normální 4 3" xfId="68" xr:uid="{00000000-0005-0000-0000-000051000000}"/>
    <cellStyle name="normální 4 4" xfId="69" xr:uid="{00000000-0005-0000-0000-000052000000}"/>
    <cellStyle name="normální 4 5" xfId="70" xr:uid="{00000000-0005-0000-0000-000053000000}"/>
    <cellStyle name="normální 4 6" xfId="71" xr:uid="{00000000-0005-0000-0000-000054000000}"/>
    <cellStyle name="normální 4 7" xfId="72" xr:uid="{00000000-0005-0000-0000-000055000000}"/>
    <cellStyle name="normální 4_F11.4 Integrace systémů" xfId="73" xr:uid="{00000000-0005-0000-0000-000056000000}"/>
    <cellStyle name="normální 5" xfId="74" xr:uid="{00000000-0005-0000-0000-000057000000}"/>
    <cellStyle name="normální 5 2" xfId="75" xr:uid="{00000000-0005-0000-0000-000058000000}"/>
    <cellStyle name="normální 5 3" xfId="76" xr:uid="{00000000-0005-0000-0000-000059000000}"/>
    <cellStyle name="normální 5 4" xfId="77" xr:uid="{00000000-0005-0000-0000-00005A000000}"/>
    <cellStyle name="normální 5 5" xfId="78" xr:uid="{00000000-0005-0000-0000-00005B000000}"/>
    <cellStyle name="normální 6" xfId="79" xr:uid="{00000000-0005-0000-0000-00005C000000}"/>
    <cellStyle name="normální 7" xfId="80" xr:uid="{00000000-0005-0000-0000-00005D000000}"/>
    <cellStyle name="normální 7 2" xfId="81" xr:uid="{00000000-0005-0000-0000-00005E000000}"/>
    <cellStyle name="normální 7 3" xfId="82" xr:uid="{00000000-0005-0000-0000-00005F000000}"/>
    <cellStyle name="normální 7 4" xfId="83" xr:uid="{00000000-0005-0000-0000-000060000000}"/>
    <cellStyle name="normální 7_Lostr - Výkaz výměr MaR - finálový rozpočet - uprav" xfId="84" xr:uid="{00000000-0005-0000-0000-000061000000}"/>
    <cellStyle name="normální 8" xfId="85" xr:uid="{00000000-0005-0000-0000-000062000000}"/>
    <cellStyle name="normální 8 2" xfId="86" xr:uid="{00000000-0005-0000-0000-000063000000}"/>
    <cellStyle name="normální 9" xfId="87" xr:uid="{00000000-0005-0000-0000-000064000000}"/>
    <cellStyle name="Standaard_Blad1_3" xfId="88" xr:uid="{00000000-0005-0000-0000-000067000000}"/>
    <cellStyle name="Styl 1" xfId="89" xr:uid="{00000000-0005-0000-0000-000068000000}"/>
    <cellStyle name="základní" xfId="90" xr:uid="{00000000-0005-0000-0000-00006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18"/>
  <sheetViews>
    <sheetView tabSelected="1" view="pageBreakPreview" topLeftCell="B9" zoomScaleNormal="100" zoomScaleSheetLayoutView="100" workbookViewId="0">
      <selection activeCell="H23" sqref="H23"/>
    </sheetView>
  </sheetViews>
  <sheetFormatPr defaultRowHeight="12.75"/>
  <cols>
    <col min="1" max="1" width="6.28515625" hidden="1" customWidth="1"/>
    <col min="2" max="2" width="4.42578125" customWidth="1"/>
    <col min="3" max="3" width="55.7109375" customWidth="1"/>
    <col min="4" max="4" width="6.7109375" customWidth="1"/>
    <col min="5" max="5" width="5.7109375" customWidth="1"/>
    <col min="6" max="6" width="14.7109375" customWidth="1"/>
    <col min="7" max="7" width="18.7109375" customWidth="1"/>
    <col min="8" max="8" width="14.7109375" customWidth="1"/>
    <col min="9" max="9" width="19.140625" customWidth="1"/>
  </cols>
  <sheetData>
    <row r="1" spans="1:9" s="14" customFormat="1" ht="43.9" customHeight="1">
      <c r="A1"/>
      <c r="B1"/>
      <c r="C1" s="44" t="s">
        <v>95</v>
      </c>
      <c r="D1" s="24"/>
      <c r="E1"/>
      <c r="F1" s="23"/>
      <c r="G1"/>
      <c r="H1" s="23"/>
      <c r="I1"/>
    </row>
    <row r="2" spans="1:9" s="14" customFormat="1" ht="22.9" customHeight="1">
      <c r="A2"/>
      <c r="B2"/>
      <c r="C2" s="45" t="s">
        <v>96</v>
      </c>
      <c r="D2" s="45"/>
      <c r="E2" s="45"/>
      <c r="F2" s="45"/>
      <c r="G2" s="45"/>
      <c r="H2" s="45"/>
      <c r="I2" s="45"/>
    </row>
    <row r="3" spans="1:9" s="14" customFormat="1" ht="22.9" customHeight="1">
      <c r="A3"/>
      <c r="B3"/>
      <c r="C3" s="45" t="s">
        <v>97</v>
      </c>
      <c r="D3" s="45"/>
      <c r="E3" s="45"/>
      <c r="F3" s="45"/>
      <c r="G3" s="45"/>
      <c r="H3" s="45"/>
      <c r="I3" s="45"/>
    </row>
    <row r="4" spans="1:9" ht="18" customHeight="1">
      <c r="A4" s="49" t="s">
        <v>38</v>
      </c>
      <c r="B4" s="49"/>
      <c r="C4" s="49"/>
      <c r="D4" s="49"/>
      <c r="E4" s="49"/>
      <c r="F4" s="49"/>
      <c r="G4" s="49"/>
      <c r="H4" s="49"/>
      <c r="I4" s="49"/>
    </row>
    <row r="5" spans="1:9" ht="18" customHeight="1">
      <c r="A5" s="49"/>
      <c r="B5" s="49"/>
      <c r="C5" s="49"/>
      <c r="D5" s="49"/>
      <c r="E5" s="49"/>
      <c r="F5" s="49"/>
      <c r="G5" s="49"/>
      <c r="H5" s="49"/>
      <c r="I5" s="49"/>
    </row>
    <row r="6" spans="1:9" ht="102.75" customHeight="1">
      <c r="B6" s="48" t="s">
        <v>47</v>
      </c>
      <c r="C6" s="48"/>
      <c r="D6" s="48"/>
      <c r="E6" s="48"/>
      <c r="F6" s="48"/>
      <c r="G6" s="48"/>
      <c r="H6" s="48"/>
      <c r="I6" s="48"/>
    </row>
    <row r="7" spans="1:9" ht="27" customHeight="1">
      <c r="B7" s="50" t="s">
        <v>39</v>
      </c>
      <c r="C7" s="50"/>
      <c r="D7" s="50"/>
      <c r="E7" s="50"/>
      <c r="F7" s="50"/>
      <c r="G7" s="50"/>
      <c r="H7" s="50"/>
      <c r="I7" s="50"/>
    </row>
    <row r="9" spans="1:9" ht="15.75">
      <c r="B9" s="2"/>
      <c r="C9" s="3" t="s">
        <v>67</v>
      </c>
      <c r="D9" s="2"/>
      <c r="E9" s="2"/>
      <c r="F9" s="2"/>
      <c r="G9" s="20"/>
      <c r="H9" s="2"/>
      <c r="I9" s="2"/>
    </row>
    <row r="10" spans="1:9" ht="24">
      <c r="B10" s="1" t="s">
        <v>0</v>
      </c>
      <c r="C10" s="1" t="s">
        <v>1</v>
      </c>
      <c r="D10" s="4" t="s">
        <v>2</v>
      </c>
      <c r="E10" s="4" t="s">
        <v>3</v>
      </c>
      <c r="F10" s="7" t="s">
        <v>4</v>
      </c>
      <c r="G10" s="7" t="s">
        <v>7</v>
      </c>
      <c r="H10" s="7" t="s">
        <v>5</v>
      </c>
      <c r="I10" s="7" t="s">
        <v>6</v>
      </c>
    </row>
    <row r="11" spans="1:9">
      <c r="A11" s="8"/>
      <c r="B11" s="5"/>
      <c r="C11" s="9"/>
      <c r="D11" s="5"/>
      <c r="E11" s="11"/>
      <c r="F11" s="10"/>
      <c r="G11" s="6"/>
      <c r="H11" s="10"/>
      <c r="I11" s="6"/>
    </row>
    <row r="12" spans="1:9" ht="15.75">
      <c r="A12" s="8"/>
      <c r="B12" s="31">
        <v>1</v>
      </c>
      <c r="C12" s="3" t="s">
        <v>21</v>
      </c>
      <c r="D12" s="2"/>
      <c r="E12" s="2"/>
      <c r="F12" s="2"/>
      <c r="G12" s="20"/>
      <c r="H12" s="2"/>
      <c r="I12" s="2"/>
    </row>
    <row r="13" spans="1:9" s="35" customFormat="1" ht="36">
      <c r="A13" s="29"/>
      <c r="B13" s="31">
        <v>2</v>
      </c>
      <c r="C13" s="31" t="s">
        <v>52</v>
      </c>
      <c r="D13" s="32">
        <v>5</v>
      </c>
      <c r="E13" s="30" t="s">
        <v>8</v>
      </c>
      <c r="F13" s="33"/>
      <c r="G13" s="34">
        <f t="shared" ref="G13:G14" si="0">D13*F13</f>
        <v>0</v>
      </c>
      <c r="H13" s="33"/>
      <c r="I13" s="34">
        <f t="shared" ref="I13:I14" si="1">D13*H13</f>
        <v>0</v>
      </c>
    </row>
    <row r="14" spans="1:9" s="35" customFormat="1">
      <c r="A14" s="29"/>
      <c r="B14" s="31">
        <v>3</v>
      </c>
      <c r="C14" s="36" t="s">
        <v>12</v>
      </c>
      <c r="D14" s="32">
        <v>5</v>
      </c>
      <c r="E14" s="30" t="s">
        <v>8</v>
      </c>
      <c r="F14" s="33"/>
      <c r="G14" s="34">
        <f t="shared" si="0"/>
        <v>0</v>
      </c>
      <c r="H14" s="33"/>
      <c r="I14" s="34">
        <f t="shared" si="1"/>
        <v>0</v>
      </c>
    </row>
    <row r="15" spans="1:9" s="35" customFormat="1" ht="36">
      <c r="A15" s="29"/>
      <c r="B15" s="31">
        <v>4</v>
      </c>
      <c r="C15" s="31" t="s">
        <v>68</v>
      </c>
      <c r="D15" s="32">
        <v>14</v>
      </c>
      <c r="E15" s="30" t="s">
        <v>8</v>
      </c>
      <c r="F15" s="33"/>
      <c r="G15" s="34">
        <f t="shared" ref="G15:G16" si="2">D15*F15</f>
        <v>0</v>
      </c>
      <c r="H15" s="33"/>
      <c r="I15" s="34">
        <f t="shared" ref="I15:I16" si="3">D15*H15</f>
        <v>0</v>
      </c>
    </row>
    <row r="16" spans="1:9" s="35" customFormat="1">
      <c r="A16" s="29"/>
      <c r="B16" s="31">
        <v>5</v>
      </c>
      <c r="C16" s="36" t="s">
        <v>12</v>
      </c>
      <c r="D16" s="32">
        <v>14</v>
      </c>
      <c r="E16" s="30" t="s">
        <v>8</v>
      </c>
      <c r="F16" s="33"/>
      <c r="G16" s="34">
        <f t="shared" si="2"/>
        <v>0</v>
      </c>
      <c r="H16" s="33"/>
      <c r="I16" s="34">
        <f t="shared" si="3"/>
        <v>0</v>
      </c>
    </row>
    <row r="17" spans="1:9">
      <c r="A17" s="8"/>
      <c r="B17" s="31">
        <v>6</v>
      </c>
      <c r="C17" s="9"/>
      <c r="D17" s="5"/>
      <c r="E17" s="11"/>
      <c r="F17" s="10"/>
      <c r="G17" s="6"/>
      <c r="H17" s="10"/>
      <c r="I17" s="6"/>
    </row>
    <row r="18" spans="1:9" ht="15.75">
      <c r="A18" s="8"/>
      <c r="B18" s="31">
        <v>7</v>
      </c>
      <c r="C18" s="3" t="s">
        <v>37</v>
      </c>
      <c r="D18" s="2"/>
      <c r="E18" s="2"/>
      <c r="F18" s="2"/>
      <c r="G18" s="20"/>
      <c r="H18" s="2"/>
      <c r="I18" s="2"/>
    </row>
    <row r="19" spans="1:9">
      <c r="A19" s="8"/>
      <c r="B19" s="31">
        <v>8</v>
      </c>
      <c r="C19" s="37" t="s">
        <v>89</v>
      </c>
      <c r="D19" s="5"/>
      <c r="E19" s="11"/>
      <c r="F19" s="10"/>
      <c r="G19" s="6"/>
      <c r="H19" s="10"/>
      <c r="I19" s="6"/>
    </row>
    <row r="20" spans="1:9" s="35" customFormat="1">
      <c r="A20" s="42"/>
      <c r="B20" s="31">
        <v>9</v>
      </c>
      <c r="C20" s="38" t="s">
        <v>66</v>
      </c>
      <c r="D20" s="32">
        <v>6</v>
      </c>
      <c r="E20" s="30" t="s">
        <v>8</v>
      </c>
      <c r="F20" s="43"/>
      <c r="G20" s="34">
        <f t="shared" ref="G20" si="4">D20*F20</f>
        <v>0</v>
      </c>
      <c r="H20" s="43"/>
      <c r="I20" s="34">
        <f t="shared" ref="I20" si="5">D20*H20</f>
        <v>0</v>
      </c>
    </row>
    <row r="21" spans="1:9" s="35" customFormat="1" ht="24">
      <c r="A21" s="42"/>
      <c r="B21" s="31">
        <v>10</v>
      </c>
      <c r="C21" s="38" t="s">
        <v>65</v>
      </c>
      <c r="D21" s="32">
        <v>6</v>
      </c>
      <c r="E21" s="30" t="s">
        <v>8</v>
      </c>
      <c r="F21" s="43"/>
      <c r="G21" s="34">
        <f t="shared" ref="G21" si="6">D21*F21</f>
        <v>0</v>
      </c>
      <c r="H21" s="43"/>
      <c r="I21" s="34">
        <f t="shared" ref="I21" si="7">D21*H21</f>
        <v>0</v>
      </c>
    </row>
    <row r="22" spans="1:9">
      <c r="A22" s="8"/>
      <c r="B22" s="31">
        <v>11</v>
      </c>
      <c r="C22" s="37" t="s">
        <v>59</v>
      </c>
      <c r="D22" s="5"/>
      <c r="E22" s="11"/>
      <c r="F22" s="10"/>
      <c r="G22" s="6"/>
      <c r="H22" s="10"/>
      <c r="I22" s="6"/>
    </row>
    <row r="23" spans="1:9" s="35" customFormat="1" ht="36">
      <c r="A23" s="29"/>
      <c r="B23" s="31">
        <v>12</v>
      </c>
      <c r="C23" s="38" t="s">
        <v>60</v>
      </c>
      <c r="D23" s="32">
        <v>159</v>
      </c>
      <c r="E23" s="30" t="s">
        <v>8</v>
      </c>
      <c r="F23" s="33"/>
      <c r="G23" s="34">
        <f t="shared" ref="G23:G27" si="8">D23*F23</f>
        <v>0</v>
      </c>
      <c r="H23" s="33"/>
      <c r="I23" s="34">
        <f t="shared" ref="I23:I27" si="9">D23*H23</f>
        <v>0</v>
      </c>
    </row>
    <row r="24" spans="1:9" s="35" customFormat="1">
      <c r="A24" s="29"/>
      <c r="B24" s="31">
        <v>13</v>
      </c>
      <c r="C24" s="38" t="s">
        <v>61</v>
      </c>
      <c r="D24" s="32">
        <v>150</v>
      </c>
      <c r="E24" s="30" t="s">
        <v>8</v>
      </c>
      <c r="F24" s="33"/>
      <c r="G24" s="34">
        <f t="shared" si="8"/>
        <v>0</v>
      </c>
      <c r="H24" s="33"/>
      <c r="I24" s="34">
        <f t="shared" si="9"/>
        <v>0</v>
      </c>
    </row>
    <row r="25" spans="1:9" s="35" customFormat="1">
      <c r="A25" s="29"/>
      <c r="B25" s="31">
        <v>14</v>
      </c>
      <c r="C25" s="38" t="s">
        <v>62</v>
      </c>
      <c r="D25" s="32">
        <v>9</v>
      </c>
      <c r="E25" s="30" t="s">
        <v>8</v>
      </c>
      <c r="F25" s="33"/>
      <c r="G25" s="34">
        <f t="shared" si="8"/>
        <v>0</v>
      </c>
      <c r="H25" s="33"/>
      <c r="I25" s="34">
        <f t="shared" si="9"/>
        <v>0</v>
      </c>
    </row>
    <row r="26" spans="1:9" s="35" customFormat="1">
      <c r="A26" s="29"/>
      <c r="B26" s="31">
        <v>15</v>
      </c>
      <c r="C26" s="38" t="s">
        <v>63</v>
      </c>
      <c r="D26" s="32">
        <v>159</v>
      </c>
      <c r="E26" s="30" t="s">
        <v>8</v>
      </c>
      <c r="F26" s="33"/>
      <c r="G26" s="34">
        <f t="shared" si="8"/>
        <v>0</v>
      </c>
      <c r="H26" s="33"/>
      <c r="I26" s="34">
        <f t="shared" si="9"/>
        <v>0</v>
      </c>
    </row>
    <row r="27" spans="1:9" s="35" customFormat="1">
      <c r="A27" s="29"/>
      <c r="B27" s="31">
        <v>16</v>
      </c>
      <c r="C27" s="38" t="s">
        <v>64</v>
      </c>
      <c r="D27" s="32">
        <v>159</v>
      </c>
      <c r="E27" s="30" t="s">
        <v>8</v>
      </c>
      <c r="F27" s="33"/>
      <c r="G27" s="34">
        <f t="shared" si="8"/>
        <v>0</v>
      </c>
      <c r="H27" s="33"/>
      <c r="I27" s="34">
        <f t="shared" si="9"/>
        <v>0</v>
      </c>
    </row>
    <row r="28" spans="1:9">
      <c r="A28" s="8"/>
      <c r="B28" s="31">
        <v>17</v>
      </c>
      <c r="C28" s="9"/>
      <c r="D28" s="5"/>
      <c r="E28" s="11"/>
      <c r="F28" s="10"/>
      <c r="G28" s="6"/>
      <c r="H28" s="10"/>
      <c r="I28" s="6"/>
    </row>
    <row r="29" spans="1:9" ht="15.75">
      <c r="A29" s="8"/>
      <c r="B29" s="31">
        <v>18</v>
      </c>
      <c r="C29" s="3" t="s">
        <v>20</v>
      </c>
      <c r="D29" s="2"/>
      <c r="E29" s="2"/>
      <c r="F29" s="2"/>
      <c r="G29" s="20"/>
      <c r="H29" s="2"/>
      <c r="I29" s="2"/>
    </row>
    <row r="30" spans="1:9" s="35" customFormat="1" ht="84">
      <c r="A30" s="29"/>
      <c r="B30" s="31">
        <v>19</v>
      </c>
      <c r="C30" s="31" t="s">
        <v>90</v>
      </c>
      <c r="D30" s="32">
        <v>6</v>
      </c>
      <c r="E30" s="30" t="s">
        <v>8</v>
      </c>
      <c r="F30" s="33"/>
      <c r="G30" s="34">
        <f t="shared" ref="G30:G34" si="10">D30*F30</f>
        <v>0</v>
      </c>
      <c r="H30" s="33"/>
      <c r="I30" s="34">
        <f t="shared" ref="I30:I34" si="11">D30*H30</f>
        <v>0</v>
      </c>
    </row>
    <row r="31" spans="1:9" s="35" customFormat="1">
      <c r="A31" s="29"/>
      <c r="B31" s="31">
        <v>20</v>
      </c>
      <c r="C31" s="36" t="s">
        <v>18</v>
      </c>
      <c r="D31" s="32">
        <v>6</v>
      </c>
      <c r="E31" s="30" t="s">
        <v>8</v>
      </c>
      <c r="F31" s="33"/>
      <c r="G31" s="34">
        <f t="shared" si="10"/>
        <v>0</v>
      </c>
      <c r="H31" s="33"/>
      <c r="I31" s="34">
        <f t="shared" si="11"/>
        <v>0</v>
      </c>
    </row>
    <row r="32" spans="1:9" s="35" customFormat="1" ht="24">
      <c r="A32" s="29"/>
      <c r="B32" s="31">
        <v>21</v>
      </c>
      <c r="C32" s="36" t="s">
        <v>29</v>
      </c>
      <c r="D32" s="32">
        <v>6</v>
      </c>
      <c r="E32" s="30" t="s">
        <v>8</v>
      </c>
      <c r="F32" s="33"/>
      <c r="G32" s="34">
        <f t="shared" si="10"/>
        <v>0</v>
      </c>
      <c r="H32" s="33"/>
      <c r="I32" s="34">
        <f t="shared" si="11"/>
        <v>0</v>
      </c>
    </row>
    <row r="33" spans="1:9" s="35" customFormat="1">
      <c r="A33" s="29"/>
      <c r="B33" s="31">
        <v>22</v>
      </c>
      <c r="C33" s="31" t="s">
        <v>56</v>
      </c>
      <c r="D33" s="32">
        <v>6</v>
      </c>
      <c r="E33" s="30" t="s">
        <v>8</v>
      </c>
      <c r="F33" s="33"/>
      <c r="G33" s="34">
        <f t="shared" si="10"/>
        <v>0</v>
      </c>
      <c r="H33" s="33"/>
      <c r="I33" s="34">
        <f t="shared" si="11"/>
        <v>0</v>
      </c>
    </row>
    <row r="34" spans="1:9" s="35" customFormat="1">
      <c r="A34" s="29"/>
      <c r="B34" s="31">
        <v>23</v>
      </c>
      <c r="C34" s="36" t="s">
        <v>30</v>
      </c>
      <c r="D34" s="32">
        <v>6</v>
      </c>
      <c r="E34" s="30" t="s">
        <v>8</v>
      </c>
      <c r="F34" s="33"/>
      <c r="G34" s="34">
        <f t="shared" si="10"/>
        <v>0</v>
      </c>
      <c r="H34" s="33"/>
      <c r="I34" s="34">
        <f t="shared" si="11"/>
        <v>0</v>
      </c>
    </row>
    <row r="35" spans="1:9">
      <c r="A35" s="8"/>
      <c r="B35" s="31">
        <v>24</v>
      </c>
      <c r="C35" s="9"/>
      <c r="D35" s="5"/>
      <c r="E35" s="11"/>
      <c r="F35" s="10"/>
      <c r="G35" s="6"/>
      <c r="H35" s="10"/>
      <c r="I35" s="6"/>
    </row>
    <row r="36" spans="1:9" ht="15.75">
      <c r="A36" s="8"/>
      <c r="B36" s="31">
        <v>25</v>
      </c>
      <c r="C36" s="3" t="s">
        <v>19</v>
      </c>
      <c r="D36" s="2"/>
      <c r="E36" s="2"/>
      <c r="F36" s="2"/>
      <c r="G36" s="20"/>
      <c r="H36" s="2"/>
      <c r="I36" s="2"/>
    </row>
    <row r="37" spans="1:9" ht="24">
      <c r="A37" s="8"/>
      <c r="B37" s="31">
        <v>26</v>
      </c>
      <c r="C37" s="12" t="s">
        <v>92</v>
      </c>
      <c r="D37" s="5">
        <v>4</v>
      </c>
      <c r="E37" s="11" t="s">
        <v>8</v>
      </c>
      <c r="F37" s="10"/>
      <c r="G37" s="6">
        <f t="shared" ref="G37:G60" si="12">D37*F37</f>
        <v>0</v>
      </c>
      <c r="H37" s="10"/>
      <c r="I37" s="6">
        <f t="shared" ref="I37:I60" si="13">D37*H37</f>
        <v>0</v>
      </c>
    </row>
    <row r="38" spans="1:9">
      <c r="A38" s="8"/>
      <c r="B38" s="31">
        <v>27</v>
      </c>
      <c r="C38" s="13" t="s">
        <v>48</v>
      </c>
      <c r="D38" s="5">
        <v>4</v>
      </c>
      <c r="E38" s="11" t="s">
        <v>8</v>
      </c>
      <c r="F38" s="10"/>
      <c r="G38" s="6">
        <f t="shared" si="12"/>
        <v>0</v>
      </c>
      <c r="H38" s="10"/>
      <c r="I38" s="6">
        <f t="shared" si="13"/>
        <v>0</v>
      </c>
    </row>
    <row r="39" spans="1:9" ht="24">
      <c r="A39" s="8"/>
      <c r="B39" s="31">
        <v>28</v>
      </c>
      <c r="C39" s="12" t="s">
        <v>93</v>
      </c>
      <c r="D39" s="5">
        <v>0</v>
      </c>
      <c r="E39" s="11" t="s">
        <v>8</v>
      </c>
      <c r="F39" s="10"/>
      <c r="G39" s="6">
        <f t="shared" si="12"/>
        <v>0</v>
      </c>
      <c r="H39" s="10"/>
      <c r="I39" s="6">
        <f t="shared" si="13"/>
        <v>0</v>
      </c>
    </row>
    <row r="40" spans="1:9">
      <c r="A40" s="8"/>
      <c r="B40" s="31">
        <v>29</v>
      </c>
      <c r="C40" s="13" t="s">
        <v>48</v>
      </c>
      <c r="D40" s="5">
        <v>0</v>
      </c>
      <c r="E40" s="11" t="s">
        <v>8</v>
      </c>
      <c r="F40" s="10"/>
      <c r="G40" s="6">
        <f t="shared" si="12"/>
        <v>0</v>
      </c>
      <c r="H40" s="10"/>
      <c r="I40" s="6">
        <f t="shared" si="13"/>
        <v>0</v>
      </c>
    </row>
    <row r="41" spans="1:9">
      <c r="A41" s="8"/>
      <c r="B41" s="31">
        <v>30</v>
      </c>
      <c r="C41" s="12" t="s">
        <v>94</v>
      </c>
      <c r="D41" s="5">
        <v>0</v>
      </c>
      <c r="E41" s="11" t="s">
        <v>8</v>
      </c>
      <c r="F41" s="10"/>
      <c r="G41" s="6">
        <f t="shared" si="12"/>
        <v>0</v>
      </c>
      <c r="H41" s="10"/>
      <c r="I41" s="6">
        <f t="shared" si="13"/>
        <v>0</v>
      </c>
    </row>
    <row r="42" spans="1:9">
      <c r="A42" s="8"/>
      <c r="B42" s="31">
        <v>31</v>
      </c>
      <c r="C42" s="13" t="s">
        <v>12</v>
      </c>
      <c r="D42" s="5">
        <v>0</v>
      </c>
      <c r="E42" s="11" t="s">
        <v>8</v>
      </c>
      <c r="F42" s="10"/>
      <c r="G42" s="6">
        <f t="shared" si="12"/>
        <v>0</v>
      </c>
      <c r="H42" s="10"/>
      <c r="I42" s="6">
        <f t="shared" si="13"/>
        <v>0</v>
      </c>
    </row>
    <row r="43" spans="1:9">
      <c r="A43" s="8"/>
      <c r="B43" s="31">
        <v>32</v>
      </c>
      <c r="C43" s="12" t="s">
        <v>36</v>
      </c>
      <c r="D43" s="5">
        <v>4</v>
      </c>
      <c r="E43" s="11" t="s">
        <v>8</v>
      </c>
      <c r="F43" s="10"/>
      <c r="G43" s="6">
        <f t="shared" si="12"/>
        <v>0</v>
      </c>
      <c r="H43" s="10"/>
      <c r="I43" s="6">
        <f t="shared" si="13"/>
        <v>0</v>
      </c>
    </row>
    <row r="44" spans="1:9">
      <c r="A44" s="8"/>
      <c r="B44" s="31">
        <v>33</v>
      </c>
      <c r="C44" s="13" t="s">
        <v>12</v>
      </c>
      <c r="D44" s="5">
        <v>4</v>
      </c>
      <c r="E44" s="11" t="s">
        <v>8</v>
      </c>
      <c r="F44" s="10"/>
      <c r="G44" s="6">
        <f t="shared" si="12"/>
        <v>0</v>
      </c>
      <c r="H44" s="10"/>
      <c r="I44" s="6">
        <f t="shared" si="13"/>
        <v>0</v>
      </c>
    </row>
    <row r="45" spans="1:9">
      <c r="A45" s="8"/>
      <c r="B45" s="31">
        <v>34</v>
      </c>
      <c r="C45" s="12" t="s">
        <v>50</v>
      </c>
      <c r="D45" s="5">
        <v>1</v>
      </c>
      <c r="E45" s="11" t="s">
        <v>9</v>
      </c>
      <c r="F45" s="10"/>
      <c r="G45" s="6">
        <f t="shared" si="12"/>
        <v>0</v>
      </c>
      <c r="H45" s="10"/>
      <c r="I45" s="6">
        <f t="shared" si="13"/>
        <v>0</v>
      </c>
    </row>
    <row r="46" spans="1:9">
      <c r="A46" s="8"/>
      <c r="B46" s="31">
        <v>35</v>
      </c>
      <c r="C46" s="13" t="s">
        <v>12</v>
      </c>
      <c r="D46" s="5">
        <v>1</v>
      </c>
      <c r="E46" s="11" t="s">
        <v>9</v>
      </c>
      <c r="F46" s="10"/>
      <c r="G46" s="6">
        <f t="shared" si="12"/>
        <v>0</v>
      </c>
      <c r="H46" s="10"/>
      <c r="I46" s="6">
        <f t="shared" si="13"/>
        <v>0</v>
      </c>
    </row>
    <row r="47" spans="1:9" s="35" customFormat="1" ht="36">
      <c r="A47" s="29"/>
      <c r="B47" s="31">
        <v>36</v>
      </c>
      <c r="C47" s="31" t="s">
        <v>31</v>
      </c>
      <c r="D47" s="32">
        <v>2</v>
      </c>
      <c r="E47" s="30" t="s">
        <v>8</v>
      </c>
      <c r="F47" s="33"/>
      <c r="G47" s="34">
        <f t="shared" si="12"/>
        <v>0</v>
      </c>
      <c r="H47" s="33"/>
      <c r="I47" s="34">
        <f t="shared" si="13"/>
        <v>0</v>
      </c>
    </row>
    <row r="48" spans="1:9" s="35" customFormat="1">
      <c r="A48" s="29"/>
      <c r="B48" s="31">
        <v>37</v>
      </c>
      <c r="C48" s="36" t="s">
        <v>22</v>
      </c>
      <c r="D48" s="32">
        <v>2</v>
      </c>
      <c r="E48" s="30" t="s">
        <v>8</v>
      </c>
      <c r="F48" s="33"/>
      <c r="G48" s="34">
        <f t="shared" si="12"/>
        <v>0</v>
      </c>
      <c r="H48" s="33"/>
      <c r="I48" s="34">
        <f t="shared" si="13"/>
        <v>0</v>
      </c>
    </row>
    <row r="49" spans="1:9" s="35" customFormat="1" ht="36">
      <c r="A49" s="29"/>
      <c r="B49" s="31">
        <v>38</v>
      </c>
      <c r="C49" s="31" t="s">
        <v>44</v>
      </c>
      <c r="D49" s="32">
        <v>2</v>
      </c>
      <c r="E49" s="30" t="s">
        <v>8</v>
      </c>
      <c r="F49" s="33"/>
      <c r="G49" s="34">
        <f t="shared" si="12"/>
        <v>0</v>
      </c>
      <c r="H49" s="33"/>
      <c r="I49" s="34">
        <f t="shared" si="13"/>
        <v>0</v>
      </c>
    </row>
    <row r="50" spans="1:9" s="35" customFormat="1">
      <c r="A50" s="29"/>
      <c r="B50" s="31">
        <v>39</v>
      </c>
      <c r="C50" s="36" t="s">
        <v>45</v>
      </c>
      <c r="D50" s="32">
        <v>2</v>
      </c>
      <c r="E50" s="30" t="s">
        <v>8</v>
      </c>
      <c r="F50" s="33"/>
      <c r="G50" s="34">
        <f t="shared" si="12"/>
        <v>0</v>
      </c>
      <c r="H50" s="33"/>
      <c r="I50" s="34">
        <f t="shared" si="13"/>
        <v>0</v>
      </c>
    </row>
    <row r="51" spans="1:9" s="35" customFormat="1" ht="36">
      <c r="A51" s="29"/>
      <c r="B51" s="31">
        <v>40</v>
      </c>
      <c r="C51" s="31" t="s">
        <v>49</v>
      </c>
      <c r="D51" s="32">
        <v>83</v>
      </c>
      <c r="E51" s="30" t="s">
        <v>8</v>
      </c>
      <c r="F51" s="33"/>
      <c r="G51" s="34">
        <f t="shared" si="12"/>
        <v>0</v>
      </c>
      <c r="H51" s="33"/>
      <c r="I51" s="34">
        <f t="shared" si="13"/>
        <v>0</v>
      </c>
    </row>
    <row r="52" spans="1:9" s="35" customFormat="1">
      <c r="A52" s="29"/>
      <c r="B52" s="31">
        <v>41</v>
      </c>
      <c r="C52" s="36" t="s">
        <v>23</v>
      </c>
      <c r="D52" s="32">
        <v>83</v>
      </c>
      <c r="E52" s="30" t="s">
        <v>8</v>
      </c>
      <c r="F52" s="33"/>
      <c r="G52" s="34">
        <f t="shared" si="12"/>
        <v>0</v>
      </c>
      <c r="H52" s="33"/>
      <c r="I52" s="34">
        <f t="shared" si="13"/>
        <v>0</v>
      </c>
    </row>
    <row r="53" spans="1:9" s="35" customFormat="1" ht="24">
      <c r="A53" s="29"/>
      <c r="B53" s="31">
        <v>42</v>
      </c>
      <c r="C53" s="31" t="s">
        <v>53</v>
      </c>
      <c r="D53" s="32">
        <v>0</v>
      </c>
      <c r="E53" s="30" t="s">
        <v>8</v>
      </c>
      <c r="F53" s="33"/>
      <c r="G53" s="34">
        <f t="shared" si="12"/>
        <v>0</v>
      </c>
      <c r="H53" s="33"/>
      <c r="I53" s="34">
        <f t="shared" si="13"/>
        <v>0</v>
      </c>
    </row>
    <row r="54" spans="1:9" s="35" customFormat="1">
      <c r="A54" s="29"/>
      <c r="B54" s="31">
        <v>43</v>
      </c>
      <c r="C54" s="36" t="s">
        <v>54</v>
      </c>
      <c r="D54" s="32">
        <v>0</v>
      </c>
      <c r="E54" s="30" t="s">
        <v>8</v>
      </c>
      <c r="F54" s="33"/>
      <c r="G54" s="34">
        <f t="shared" si="12"/>
        <v>0</v>
      </c>
      <c r="H54" s="33"/>
      <c r="I54" s="34">
        <f t="shared" si="13"/>
        <v>0</v>
      </c>
    </row>
    <row r="55" spans="1:9" s="35" customFormat="1" ht="24">
      <c r="A55" s="29"/>
      <c r="B55" s="31">
        <v>44</v>
      </c>
      <c r="C55" s="31" t="s">
        <v>55</v>
      </c>
      <c r="D55" s="32">
        <v>0</v>
      </c>
      <c r="E55" s="30" t="s">
        <v>8</v>
      </c>
      <c r="F55" s="33"/>
      <c r="G55" s="34">
        <f t="shared" si="12"/>
        <v>0</v>
      </c>
      <c r="H55" s="33"/>
      <c r="I55" s="34">
        <f t="shared" si="13"/>
        <v>0</v>
      </c>
    </row>
    <row r="56" spans="1:9" s="35" customFormat="1">
      <c r="A56" s="29"/>
      <c r="B56" s="31">
        <v>45</v>
      </c>
      <c r="C56" s="36" t="s">
        <v>43</v>
      </c>
      <c r="D56" s="32">
        <v>0</v>
      </c>
      <c r="E56" s="30" t="s">
        <v>8</v>
      </c>
      <c r="F56" s="33"/>
      <c r="G56" s="34">
        <f t="shared" si="12"/>
        <v>0</v>
      </c>
      <c r="H56" s="33"/>
      <c r="I56" s="34">
        <f t="shared" si="13"/>
        <v>0</v>
      </c>
    </row>
    <row r="57" spans="1:9" s="35" customFormat="1" ht="24">
      <c r="A57" s="29"/>
      <c r="B57" s="31">
        <v>46</v>
      </c>
      <c r="C57" s="31" t="s">
        <v>84</v>
      </c>
      <c r="D57" s="32">
        <v>0</v>
      </c>
      <c r="E57" s="30" t="s">
        <v>8</v>
      </c>
      <c r="F57" s="33"/>
      <c r="G57" s="34">
        <f t="shared" si="12"/>
        <v>0</v>
      </c>
      <c r="H57" s="33"/>
      <c r="I57" s="34">
        <f t="shared" si="13"/>
        <v>0</v>
      </c>
    </row>
    <row r="58" spans="1:9">
      <c r="A58" s="8"/>
      <c r="B58" s="31">
        <v>47</v>
      </c>
      <c r="C58" s="13" t="s">
        <v>85</v>
      </c>
      <c r="D58" s="5">
        <v>0</v>
      </c>
      <c r="E58" s="11" t="s">
        <v>8</v>
      </c>
      <c r="F58" s="10"/>
      <c r="G58" s="6">
        <f t="shared" si="12"/>
        <v>0</v>
      </c>
      <c r="H58" s="10"/>
      <c r="I58" s="6">
        <f t="shared" si="13"/>
        <v>0</v>
      </c>
    </row>
    <row r="59" spans="1:9" ht="24">
      <c r="A59" s="8"/>
      <c r="B59" s="31">
        <v>48</v>
      </c>
      <c r="C59" s="12" t="s">
        <v>86</v>
      </c>
      <c r="D59" s="32">
        <v>0</v>
      </c>
      <c r="E59" s="11" t="s">
        <v>8</v>
      </c>
      <c r="F59" s="10"/>
      <c r="G59" s="6">
        <f t="shared" si="12"/>
        <v>0</v>
      </c>
      <c r="H59" s="10"/>
      <c r="I59" s="6">
        <f t="shared" si="13"/>
        <v>0</v>
      </c>
    </row>
    <row r="60" spans="1:9">
      <c r="A60" s="8"/>
      <c r="B60" s="31">
        <v>49</v>
      </c>
      <c r="C60" s="13" t="s">
        <v>87</v>
      </c>
      <c r="D60" s="5">
        <v>0</v>
      </c>
      <c r="E60" s="11" t="s">
        <v>8</v>
      </c>
      <c r="F60" s="10"/>
      <c r="G60" s="6">
        <f t="shared" si="12"/>
        <v>0</v>
      </c>
      <c r="H60" s="10"/>
      <c r="I60" s="6">
        <f t="shared" si="13"/>
        <v>0</v>
      </c>
    </row>
    <row r="61" spans="1:9">
      <c r="A61" s="8"/>
      <c r="B61" s="31">
        <v>50</v>
      </c>
      <c r="C61" s="12"/>
      <c r="D61" s="16"/>
      <c r="E61" s="15"/>
      <c r="F61" s="28"/>
      <c r="G61" s="17"/>
      <c r="H61" s="28"/>
      <c r="I61" s="17"/>
    </row>
    <row r="62" spans="1:9" ht="15.75">
      <c r="A62" s="8"/>
      <c r="B62" s="31">
        <v>51</v>
      </c>
      <c r="C62" s="3" t="s">
        <v>69</v>
      </c>
      <c r="D62" s="2"/>
      <c r="E62" s="2"/>
      <c r="F62" s="2"/>
      <c r="G62" s="20"/>
      <c r="H62" s="2"/>
      <c r="I62" s="2"/>
    </row>
    <row r="63" spans="1:9" ht="24">
      <c r="A63" s="8"/>
      <c r="B63" s="31">
        <v>52</v>
      </c>
      <c r="C63" s="31" t="s">
        <v>57</v>
      </c>
      <c r="D63" s="5">
        <v>14850</v>
      </c>
      <c r="E63" s="11" t="s">
        <v>10</v>
      </c>
      <c r="F63" s="10"/>
      <c r="G63" s="6">
        <f t="shared" ref="G63:G66" si="14">D63*F63</f>
        <v>0</v>
      </c>
      <c r="H63" s="10"/>
      <c r="I63" s="6">
        <f t="shared" ref="I63:I66" si="15">D63*H63</f>
        <v>0</v>
      </c>
    </row>
    <row r="64" spans="1:9">
      <c r="A64" s="8"/>
      <c r="B64" s="31">
        <v>53</v>
      </c>
      <c r="C64" s="13" t="s">
        <v>26</v>
      </c>
      <c r="D64" s="5">
        <v>14850</v>
      </c>
      <c r="E64" s="11" t="s">
        <v>10</v>
      </c>
      <c r="F64" s="10"/>
      <c r="G64" s="6">
        <f t="shared" si="14"/>
        <v>0</v>
      </c>
      <c r="H64" s="10"/>
      <c r="I64" s="6">
        <f t="shared" si="15"/>
        <v>0</v>
      </c>
    </row>
    <row r="65" spans="1:9" ht="24">
      <c r="A65" s="8"/>
      <c r="B65" s="31">
        <v>54</v>
      </c>
      <c r="C65" s="12" t="s">
        <v>88</v>
      </c>
      <c r="D65" s="5">
        <v>0</v>
      </c>
      <c r="E65" s="11" t="s">
        <v>8</v>
      </c>
      <c r="F65" s="10"/>
      <c r="G65" s="6">
        <f t="shared" si="14"/>
        <v>0</v>
      </c>
      <c r="H65" s="10"/>
      <c r="I65" s="6">
        <f t="shared" si="15"/>
        <v>0</v>
      </c>
    </row>
    <row r="66" spans="1:9">
      <c r="A66" s="8"/>
      <c r="B66" s="31">
        <v>55</v>
      </c>
      <c r="C66" s="13" t="s">
        <v>26</v>
      </c>
      <c r="D66" s="5">
        <v>0</v>
      </c>
      <c r="E66" s="11" t="s">
        <v>8</v>
      </c>
      <c r="F66" s="10"/>
      <c r="G66" s="6">
        <f t="shared" si="14"/>
        <v>0</v>
      </c>
      <c r="H66" s="10"/>
      <c r="I66" s="6">
        <f t="shared" si="15"/>
        <v>0</v>
      </c>
    </row>
    <row r="67" spans="1:9">
      <c r="A67" s="8"/>
      <c r="B67" s="31">
        <v>56</v>
      </c>
      <c r="C67" s="13"/>
      <c r="D67" s="5"/>
      <c r="E67" s="11"/>
      <c r="F67" s="10"/>
      <c r="G67" s="6"/>
      <c r="H67" s="10"/>
      <c r="I67" s="6"/>
    </row>
    <row r="68" spans="1:9">
      <c r="A68" s="8"/>
      <c r="B68" s="31">
        <v>57</v>
      </c>
      <c r="C68" s="12" t="s">
        <v>91</v>
      </c>
      <c r="D68" s="5">
        <v>0</v>
      </c>
      <c r="E68" s="11" t="s">
        <v>10</v>
      </c>
      <c r="F68" s="10"/>
      <c r="G68" s="6">
        <f t="shared" ref="G68:G73" si="16">D68*F68</f>
        <v>0</v>
      </c>
      <c r="H68" s="10"/>
      <c r="I68" s="6">
        <f t="shared" ref="I68:I73" si="17">D68*H68</f>
        <v>0</v>
      </c>
    </row>
    <row r="69" spans="1:9">
      <c r="A69" s="8"/>
      <c r="B69" s="31">
        <v>58</v>
      </c>
      <c r="C69" s="13" t="s">
        <v>15</v>
      </c>
      <c r="D69" s="5">
        <v>0</v>
      </c>
      <c r="E69" s="11" t="s">
        <v>10</v>
      </c>
      <c r="F69" s="10"/>
      <c r="G69" s="6">
        <f t="shared" si="16"/>
        <v>0</v>
      </c>
      <c r="H69" s="10"/>
      <c r="I69" s="6">
        <f t="shared" si="17"/>
        <v>0</v>
      </c>
    </row>
    <row r="70" spans="1:9" ht="12.75" customHeight="1">
      <c r="A70" s="8"/>
      <c r="B70" s="31">
        <v>59</v>
      </c>
      <c r="C70" s="12" t="s">
        <v>51</v>
      </c>
      <c r="D70" s="5">
        <v>1900</v>
      </c>
      <c r="E70" s="11" t="s">
        <v>10</v>
      </c>
      <c r="F70" s="10"/>
      <c r="G70" s="6">
        <f t="shared" si="16"/>
        <v>0</v>
      </c>
      <c r="H70" s="10"/>
      <c r="I70" s="6">
        <f t="shared" si="17"/>
        <v>0</v>
      </c>
    </row>
    <row r="71" spans="1:9">
      <c r="A71" s="8"/>
      <c r="B71" s="31">
        <v>60</v>
      </c>
      <c r="C71" s="13" t="s">
        <v>15</v>
      </c>
      <c r="D71" s="5">
        <v>1900</v>
      </c>
      <c r="E71" s="11" t="s">
        <v>10</v>
      </c>
      <c r="F71" s="10"/>
      <c r="G71" s="6">
        <f t="shared" si="16"/>
        <v>0</v>
      </c>
      <c r="H71" s="10"/>
      <c r="I71" s="6">
        <f t="shared" si="17"/>
        <v>0</v>
      </c>
    </row>
    <row r="72" spans="1:9" s="35" customFormat="1" ht="60">
      <c r="A72" s="29"/>
      <c r="B72" s="31">
        <v>61</v>
      </c>
      <c r="C72" s="40" t="s">
        <v>58</v>
      </c>
      <c r="D72" s="32">
        <v>75</v>
      </c>
      <c r="E72" s="30" t="s">
        <v>10</v>
      </c>
      <c r="F72" s="33"/>
      <c r="G72" s="34">
        <f t="shared" si="16"/>
        <v>0</v>
      </c>
      <c r="H72" s="33"/>
      <c r="I72" s="34">
        <f t="shared" si="17"/>
        <v>0</v>
      </c>
    </row>
    <row r="73" spans="1:9" s="35" customFormat="1" ht="38.25" customHeight="1">
      <c r="A73" s="29"/>
      <c r="B73" s="31">
        <v>62</v>
      </c>
      <c r="C73" s="41" t="s">
        <v>46</v>
      </c>
      <c r="D73" s="32">
        <v>75</v>
      </c>
      <c r="E73" s="30" t="s">
        <v>10</v>
      </c>
      <c r="F73" s="33"/>
      <c r="G73" s="34">
        <f t="shared" si="16"/>
        <v>0</v>
      </c>
      <c r="H73" s="33"/>
      <c r="I73" s="34">
        <f t="shared" si="17"/>
        <v>0</v>
      </c>
    </row>
    <row r="74" spans="1:9">
      <c r="A74" s="8"/>
      <c r="B74" s="31">
        <v>63</v>
      </c>
      <c r="C74" s="13"/>
      <c r="D74" s="5"/>
      <c r="E74" s="11"/>
      <c r="F74" s="10"/>
      <c r="G74" s="6"/>
      <c r="H74" s="10"/>
      <c r="I74" s="6"/>
    </row>
    <row r="75" spans="1:9" ht="15.75">
      <c r="A75" s="8"/>
      <c r="B75" s="31">
        <v>64</v>
      </c>
      <c r="C75" s="3" t="s">
        <v>83</v>
      </c>
      <c r="D75" s="2"/>
      <c r="E75" s="2"/>
      <c r="F75" s="2"/>
      <c r="G75" s="20"/>
      <c r="H75" s="2"/>
      <c r="I75" s="2"/>
    </row>
    <row r="76" spans="1:9">
      <c r="A76" s="8"/>
      <c r="B76" s="31">
        <v>65</v>
      </c>
      <c r="C76" s="12" t="s">
        <v>70</v>
      </c>
      <c r="D76" s="5">
        <v>4</v>
      </c>
      <c r="E76" s="11" t="s">
        <v>8</v>
      </c>
      <c r="F76" s="10"/>
      <c r="G76" s="6">
        <f>D76*F76</f>
        <v>0</v>
      </c>
      <c r="H76" s="10"/>
      <c r="I76" s="6"/>
    </row>
    <row r="77" spans="1:9">
      <c r="A77" s="8"/>
      <c r="B77" s="31">
        <v>66</v>
      </c>
      <c r="C77" s="13" t="s">
        <v>71</v>
      </c>
      <c r="D77" s="5">
        <v>4</v>
      </c>
      <c r="E77" s="11" t="s">
        <v>8</v>
      </c>
      <c r="F77" s="10"/>
      <c r="G77" s="6"/>
      <c r="H77" s="10"/>
      <c r="I77" s="6">
        <f>D77*H77</f>
        <v>0</v>
      </c>
    </row>
    <row r="78" spans="1:9">
      <c r="A78" s="8"/>
      <c r="B78" s="31">
        <v>67</v>
      </c>
      <c r="C78" s="12" t="s">
        <v>72</v>
      </c>
      <c r="D78" s="5">
        <v>4</v>
      </c>
      <c r="E78" s="11" t="s">
        <v>8</v>
      </c>
      <c r="F78" s="10"/>
      <c r="G78" s="6">
        <f>D78*F78</f>
        <v>0</v>
      </c>
      <c r="H78" s="10"/>
      <c r="I78" s="6"/>
    </row>
    <row r="79" spans="1:9">
      <c r="A79" s="8"/>
      <c r="B79" s="31">
        <v>68</v>
      </c>
      <c r="C79" s="13" t="s">
        <v>71</v>
      </c>
      <c r="D79" s="5">
        <v>4</v>
      </c>
      <c r="E79" s="11" t="s">
        <v>8</v>
      </c>
      <c r="F79" s="10"/>
      <c r="G79" s="6"/>
      <c r="H79" s="10"/>
      <c r="I79" s="6">
        <f>D79*H79</f>
        <v>0</v>
      </c>
    </row>
    <row r="80" spans="1:9">
      <c r="A80" s="8"/>
      <c r="B80" s="31">
        <v>69</v>
      </c>
      <c r="C80" s="12" t="s">
        <v>73</v>
      </c>
      <c r="D80" s="5">
        <v>4</v>
      </c>
      <c r="E80" s="11" t="s">
        <v>8</v>
      </c>
      <c r="F80" s="10"/>
      <c r="G80" s="6">
        <f>D80*F80</f>
        <v>0</v>
      </c>
      <c r="H80" s="10"/>
      <c r="I80" s="6"/>
    </row>
    <row r="81" spans="1:9">
      <c r="A81" s="8"/>
      <c r="B81" s="31">
        <v>70</v>
      </c>
      <c r="C81" s="13" t="s">
        <v>71</v>
      </c>
      <c r="D81" s="5">
        <v>4</v>
      </c>
      <c r="E81" s="11" t="s">
        <v>8</v>
      </c>
      <c r="F81" s="10"/>
      <c r="G81" s="6"/>
      <c r="H81" s="10"/>
      <c r="I81" s="6">
        <f>D81*H81</f>
        <v>0</v>
      </c>
    </row>
    <row r="82" spans="1:9">
      <c r="A82" s="8"/>
      <c r="B82" s="31">
        <v>71</v>
      </c>
      <c r="C82" s="12" t="s">
        <v>74</v>
      </c>
      <c r="D82" s="5">
        <v>4</v>
      </c>
      <c r="E82" s="11" t="s">
        <v>8</v>
      </c>
      <c r="F82" s="10"/>
      <c r="G82" s="6">
        <f>D82*F82</f>
        <v>0</v>
      </c>
      <c r="H82" s="10"/>
      <c r="I82" s="6"/>
    </row>
    <row r="83" spans="1:9">
      <c r="A83" s="8"/>
      <c r="B83" s="31">
        <v>72</v>
      </c>
      <c r="C83" s="13" t="s">
        <v>75</v>
      </c>
      <c r="D83" s="5">
        <v>4</v>
      </c>
      <c r="E83" s="11" t="s">
        <v>8</v>
      </c>
      <c r="F83" s="10"/>
      <c r="G83" s="6"/>
      <c r="H83" s="10"/>
      <c r="I83" s="6">
        <f>D83*H83</f>
        <v>0</v>
      </c>
    </row>
    <row r="84" spans="1:9">
      <c r="A84" s="8"/>
      <c r="B84" s="31">
        <v>73</v>
      </c>
      <c r="C84" s="12" t="s">
        <v>76</v>
      </c>
      <c r="D84" s="5">
        <v>4</v>
      </c>
      <c r="E84" s="11" t="s">
        <v>9</v>
      </c>
      <c r="F84" s="10"/>
      <c r="G84" s="6">
        <f>D84*F84</f>
        <v>0</v>
      </c>
      <c r="H84" s="10"/>
      <c r="I84" s="6"/>
    </row>
    <row r="85" spans="1:9">
      <c r="A85" s="8"/>
      <c r="B85" s="31">
        <v>74</v>
      </c>
      <c r="C85" s="13" t="s">
        <v>77</v>
      </c>
      <c r="D85" s="5">
        <v>4</v>
      </c>
      <c r="E85" s="11" t="s">
        <v>11</v>
      </c>
      <c r="F85" s="10"/>
      <c r="G85" s="6"/>
      <c r="H85" s="10"/>
      <c r="I85" s="6">
        <f>D85*H85</f>
        <v>0</v>
      </c>
    </row>
    <row r="86" spans="1:9" ht="36">
      <c r="A86" s="8"/>
      <c r="B86" s="31">
        <v>75</v>
      </c>
      <c r="C86" s="12" t="s">
        <v>78</v>
      </c>
      <c r="D86" s="5">
        <v>1</v>
      </c>
      <c r="E86" s="11" t="s">
        <v>9</v>
      </c>
      <c r="F86" s="10"/>
      <c r="G86" s="6">
        <f>D86*F86</f>
        <v>0</v>
      </c>
      <c r="H86" s="10"/>
      <c r="I86" s="6">
        <f>D86*H86</f>
        <v>0</v>
      </c>
    </row>
    <row r="87" spans="1:9" ht="36">
      <c r="A87" s="8"/>
      <c r="B87" s="31">
        <v>76</v>
      </c>
      <c r="C87" s="12" t="s">
        <v>79</v>
      </c>
      <c r="D87" s="5">
        <v>1</v>
      </c>
      <c r="E87" s="11" t="s">
        <v>9</v>
      </c>
      <c r="F87" s="10"/>
      <c r="G87" s="6">
        <f>D87*F87</f>
        <v>0</v>
      </c>
      <c r="H87" s="10"/>
      <c r="I87" s="6">
        <f>D87*H87</f>
        <v>0</v>
      </c>
    </row>
    <row r="88" spans="1:9">
      <c r="A88" s="8"/>
      <c r="B88" s="31">
        <v>77</v>
      </c>
      <c r="C88" s="12"/>
      <c r="D88" s="5"/>
      <c r="E88" s="11"/>
      <c r="F88" s="10"/>
      <c r="G88" s="6"/>
      <c r="H88" s="10"/>
      <c r="I88" s="6"/>
    </row>
    <row r="89" spans="1:9" ht="15.75">
      <c r="A89" s="8"/>
      <c r="B89" s="31">
        <v>78</v>
      </c>
      <c r="C89" s="3" t="s">
        <v>80</v>
      </c>
      <c r="D89" s="2"/>
      <c r="E89" s="2"/>
      <c r="F89" s="2"/>
      <c r="G89" s="20"/>
      <c r="H89" s="2"/>
      <c r="I89" s="2"/>
    </row>
    <row r="90" spans="1:9">
      <c r="A90" s="8"/>
      <c r="B90" s="31">
        <v>79</v>
      </c>
      <c r="C90" s="12" t="s">
        <v>81</v>
      </c>
      <c r="D90" s="5">
        <v>750</v>
      </c>
      <c r="E90" s="11" t="s">
        <v>10</v>
      </c>
      <c r="F90" s="10"/>
      <c r="G90" s="6">
        <f t="shared" ref="G90:G113" si="18">D90*F90</f>
        <v>0</v>
      </c>
      <c r="H90" s="10"/>
      <c r="I90" s="6">
        <f t="shared" ref="I90:I113" si="19">D90*H90</f>
        <v>0</v>
      </c>
    </row>
    <row r="91" spans="1:9">
      <c r="A91" s="8"/>
      <c r="B91" s="31">
        <v>80</v>
      </c>
      <c r="C91" s="13" t="s">
        <v>26</v>
      </c>
      <c r="D91" s="5">
        <v>750</v>
      </c>
      <c r="E91" s="11" t="s">
        <v>10</v>
      </c>
      <c r="F91" s="10"/>
      <c r="G91" s="6">
        <f t="shared" si="18"/>
        <v>0</v>
      </c>
      <c r="H91" s="10"/>
      <c r="I91" s="6">
        <f t="shared" si="19"/>
        <v>0</v>
      </c>
    </row>
    <row r="92" spans="1:9">
      <c r="A92" s="8"/>
      <c r="B92" s="31">
        <v>81</v>
      </c>
      <c r="C92" s="12" t="s">
        <v>82</v>
      </c>
      <c r="D92" s="5">
        <v>750</v>
      </c>
      <c r="E92" s="11" t="s">
        <v>10</v>
      </c>
      <c r="F92" s="10"/>
      <c r="G92" s="6">
        <f t="shared" si="18"/>
        <v>0</v>
      </c>
      <c r="H92" s="10"/>
      <c r="I92" s="6">
        <f t="shared" si="19"/>
        <v>0</v>
      </c>
    </row>
    <row r="93" spans="1:9">
      <c r="A93" s="8"/>
      <c r="B93" s="31">
        <v>82</v>
      </c>
      <c r="C93" s="13" t="s">
        <v>14</v>
      </c>
      <c r="D93" s="5">
        <v>750</v>
      </c>
      <c r="E93" s="11" t="s">
        <v>10</v>
      </c>
      <c r="F93" s="10"/>
      <c r="G93" s="6">
        <f t="shared" si="18"/>
        <v>0</v>
      </c>
      <c r="H93" s="10"/>
      <c r="I93" s="6">
        <f t="shared" si="19"/>
        <v>0</v>
      </c>
    </row>
    <row r="94" spans="1:9">
      <c r="A94" s="8"/>
      <c r="B94" s="31">
        <v>83</v>
      </c>
      <c r="C94" s="12" t="s">
        <v>40</v>
      </c>
      <c r="D94" s="5">
        <v>0</v>
      </c>
      <c r="E94" s="11" t="s">
        <v>10</v>
      </c>
      <c r="F94" s="10"/>
      <c r="G94" s="6">
        <f t="shared" si="18"/>
        <v>0</v>
      </c>
      <c r="H94" s="10"/>
      <c r="I94" s="6">
        <f t="shared" si="19"/>
        <v>0</v>
      </c>
    </row>
    <row r="95" spans="1:9">
      <c r="A95" s="8"/>
      <c r="B95" s="31">
        <v>84</v>
      </c>
      <c r="C95" s="13" t="s">
        <v>14</v>
      </c>
      <c r="D95" s="5">
        <v>0</v>
      </c>
      <c r="E95" s="11" t="s">
        <v>10</v>
      </c>
      <c r="F95" s="10"/>
      <c r="G95" s="6">
        <f t="shared" si="18"/>
        <v>0</v>
      </c>
      <c r="H95" s="10"/>
      <c r="I95" s="6">
        <f t="shared" si="19"/>
        <v>0</v>
      </c>
    </row>
    <row r="96" spans="1:9">
      <c r="A96" s="8"/>
      <c r="B96" s="31">
        <v>85</v>
      </c>
      <c r="C96" s="12" t="s">
        <v>33</v>
      </c>
      <c r="D96" s="5">
        <v>0</v>
      </c>
      <c r="E96" s="11" t="s">
        <v>10</v>
      </c>
      <c r="F96" s="10"/>
      <c r="G96" s="6">
        <f t="shared" si="18"/>
        <v>0</v>
      </c>
      <c r="H96" s="10"/>
      <c r="I96" s="6">
        <f t="shared" si="19"/>
        <v>0</v>
      </c>
    </row>
    <row r="97" spans="1:9">
      <c r="A97" s="8"/>
      <c r="B97" s="31">
        <v>86</v>
      </c>
      <c r="C97" s="13" t="s">
        <v>14</v>
      </c>
      <c r="D97" s="5">
        <v>0</v>
      </c>
      <c r="E97" s="11" t="s">
        <v>10</v>
      </c>
      <c r="F97" s="10"/>
      <c r="G97" s="6">
        <f t="shared" si="18"/>
        <v>0</v>
      </c>
      <c r="H97" s="10"/>
      <c r="I97" s="6">
        <f t="shared" si="19"/>
        <v>0</v>
      </c>
    </row>
    <row r="98" spans="1:9">
      <c r="A98" s="8"/>
      <c r="B98" s="31">
        <v>87</v>
      </c>
      <c r="C98" s="12" t="s">
        <v>32</v>
      </c>
      <c r="D98" s="5">
        <v>4</v>
      </c>
      <c r="E98" s="11" t="s">
        <v>9</v>
      </c>
      <c r="F98" s="10"/>
      <c r="G98" s="6">
        <f t="shared" si="18"/>
        <v>0</v>
      </c>
      <c r="H98" s="10"/>
      <c r="I98" s="6">
        <f t="shared" si="19"/>
        <v>0</v>
      </c>
    </row>
    <row r="99" spans="1:9">
      <c r="A99" s="8"/>
      <c r="B99" s="31">
        <v>88</v>
      </c>
      <c r="C99" s="13" t="s">
        <v>12</v>
      </c>
      <c r="D99" s="5">
        <v>4</v>
      </c>
      <c r="E99" s="11" t="s">
        <v>9</v>
      </c>
      <c r="F99" s="10"/>
      <c r="G99" s="6">
        <f t="shared" si="18"/>
        <v>0</v>
      </c>
      <c r="H99" s="10"/>
      <c r="I99" s="6">
        <f t="shared" si="19"/>
        <v>0</v>
      </c>
    </row>
    <row r="100" spans="1:9">
      <c r="A100" s="8"/>
      <c r="B100" s="31">
        <v>89</v>
      </c>
      <c r="C100" s="12" t="s">
        <v>13</v>
      </c>
      <c r="D100" s="5">
        <v>4</v>
      </c>
      <c r="E100" s="11" t="s">
        <v>8</v>
      </c>
      <c r="F100" s="10"/>
      <c r="G100" s="6">
        <f t="shared" si="18"/>
        <v>0</v>
      </c>
      <c r="H100" s="10"/>
      <c r="I100" s="6">
        <f t="shared" si="19"/>
        <v>0</v>
      </c>
    </row>
    <row r="101" spans="1:9">
      <c r="A101" s="8"/>
      <c r="B101" s="31">
        <v>90</v>
      </c>
      <c r="C101" s="13" t="s">
        <v>12</v>
      </c>
      <c r="D101" s="5">
        <v>4</v>
      </c>
      <c r="E101" s="11" t="s">
        <v>8</v>
      </c>
      <c r="F101" s="10"/>
      <c r="G101" s="6">
        <f t="shared" si="18"/>
        <v>0</v>
      </c>
      <c r="H101" s="10"/>
      <c r="I101" s="6">
        <f t="shared" si="19"/>
        <v>0</v>
      </c>
    </row>
    <row r="102" spans="1:9" ht="12.75" customHeight="1">
      <c r="A102" s="8"/>
      <c r="B102" s="31">
        <v>91</v>
      </c>
      <c r="C102" s="12" t="s">
        <v>34</v>
      </c>
      <c r="D102" s="5">
        <v>550</v>
      </c>
      <c r="E102" s="11" t="s">
        <v>10</v>
      </c>
      <c r="F102" s="10"/>
      <c r="G102" s="6">
        <f t="shared" si="18"/>
        <v>0</v>
      </c>
      <c r="H102" s="10"/>
      <c r="I102" s="6">
        <f t="shared" si="19"/>
        <v>0</v>
      </c>
    </row>
    <row r="103" spans="1:9">
      <c r="A103" s="8"/>
      <c r="B103" s="31">
        <v>92</v>
      </c>
      <c r="C103" s="13" t="s">
        <v>15</v>
      </c>
      <c r="D103" s="5">
        <v>550</v>
      </c>
      <c r="E103" s="11" t="s">
        <v>10</v>
      </c>
      <c r="F103" s="10"/>
      <c r="G103" s="6">
        <f t="shared" si="18"/>
        <v>0</v>
      </c>
      <c r="H103" s="10"/>
      <c r="I103" s="6">
        <f t="shared" si="19"/>
        <v>0</v>
      </c>
    </row>
    <row r="104" spans="1:9">
      <c r="A104" s="8"/>
      <c r="B104" s="31">
        <v>93</v>
      </c>
      <c r="C104" s="12" t="s">
        <v>35</v>
      </c>
      <c r="D104" s="5">
        <v>4</v>
      </c>
      <c r="E104" s="11" t="s">
        <v>9</v>
      </c>
      <c r="F104" s="10"/>
      <c r="G104" s="6">
        <f t="shared" si="18"/>
        <v>0</v>
      </c>
      <c r="H104" s="10"/>
      <c r="I104" s="6">
        <f t="shared" si="19"/>
        <v>0</v>
      </c>
    </row>
    <row r="105" spans="1:9">
      <c r="A105" s="8"/>
      <c r="B105" s="31">
        <v>94</v>
      </c>
      <c r="C105" s="13" t="s">
        <v>16</v>
      </c>
      <c r="D105" s="5">
        <v>4</v>
      </c>
      <c r="E105" s="11" t="s">
        <v>9</v>
      </c>
      <c r="F105" s="10"/>
      <c r="G105" s="6">
        <f t="shared" si="18"/>
        <v>0</v>
      </c>
      <c r="H105" s="10"/>
      <c r="I105" s="6">
        <f t="shared" si="19"/>
        <v>0</v>
      </c>
    </row>
    <row r="106" spans="1:9">
      <c r="A106" s="8"/>
      <c r="B106" s="31">
        <v>95</v>
      </c>
      <c r="C106" s="12" t="s">
        <v>24</v>
      </c>
      <c r="D106" s="5">
        <v>4</v>
      </c>
      <c r="E106" s="11" t="s">
        <v>9</v>
      </c>
      <c r="F106" s="25"/>
      <c r="G106" s="6">
        <f t="shared" si="18"/>
        <v>0</v>
      </c>
      <c r="H106" s="25"/>
      <c r="I106" s="6">
        <f t="shared" si="19"/>
        <v>0</v>
      </c>
    </row>
    <row r="107" spans="1:9">
      <c r="A107" s="8"/>
      <c r="B107" s="31">
        <v>96</v>
      </c>
      <c r="C107" s="13" t="s">
        <v>25</v>
      </c>
      <c r="D107" s="5">
        <v>4</v>
      </c>
      <c r="E107" s="11" t="s">
        <v>9</v>
      </c>
      <c r="F107" s="25"/>
      <c r="G107" s="6">
        <f t="shared" si="18"/>
        <v>0</v>
      </c>
      <c r="H107" s="25"/>
      <c r="I107" s="6">
        <f t="shared" si="19"/>
        <v>0</v>
      </c>
    </row>
    <row r="108" spans="1:9" s="27" customFormat="1">
      <c r="A108" s="26"/>
      <c r="B108" s="31">
        <v>97</v>
      </c>
      <c r="C108" s="12" t="s">
        <v>17</v>
      </c>
      <c r="D108" s="5">
        <v>4</v>
      </c>
      <c r="E108" s="11" t="s">
        <v>9</v>
      </c>
      <c r="F108" s="25"/>
      <c r="G108" s="6">
        <f t="shared" si="18"/>
        <v>0</v>
      </c>
      <c r="H108" s="25"/>
      <c r="I108" s="6">
        <f t="shared" si="19"/>
        <v>0</v>
      </c>
    </row>
    <row r="109" spans="1:9" s="27" customFormat="1">
      <c r="A109" s="26"/>
      <c r="B109" s="31">
        <v>98</v>
      </c>
      <c r="C109" s="13" t="s">
        <v>12</v>
      </c>
      <c r="D109" s="5">
        <v>4</v>
      </c>
      <c r="E109" s="11" t="s">
        <v>9</v>
      </c>
      <c r="F109" s="25"/>
      <c r="G109" s="6">
        <f t="shared" si="18"/>
        <v>0</v>
      </c>
      <c r="H109" s="25"/>
      <c r="I109" s="6">
        <f t="shared" si="19"/>
        <v>0</v>
      </c>
    </row>
    <row r="110" spans="1:9" s="27" customFormat="1">
      <c r="A110" s="26"/>
      <c r="B110" s="31">
        <v>99</v>
      </c>
      <c r="C110" s="12" t="s">
        <v>27</v>
      </c>
      <c r="D110" s="5">
        <v>4</v>
      </c>
      <c r="E110" s="11" t="s">
        <v>11</v>
      </c>
      <c r="F110" s="25"/>
      <c r="G110" s="6">
        <f t="shared" si="18"/>
        <v>0</v>
      </c>
      <c r="H110" s="25"/>
      <c r="I110" s="6">
        <f t="shared" si="19"/>
        <v>0</v>
      </c>
    </row>
    <row r="111" spans="1:9">
      <c r="A111" s="8"/>
      <c r="B111" s="31">
        <v>100</v>
      </c>
      <c r="C111" s="12" t="s">
        <v>28</v>
      </c>
      <c r="D111" s="5">
        <v>4</v>
      </c>
      <c r="E111" s="11" t="s">
        <v>11</v>
      </c>
      <c r="F111" s="25"/>
      <c r="G111" s="6">
        <f t="shared" si="18"/>
        <v>0</v>
      </c>
      <c r="H111" s="25"/>
      <c r="I111" s="6">
        <f t="shared" si="19"/>
        <v>0</v>
      </c>
    </row>
    <row r="112" spans="1:9" ht="24">
      <c r="A112" s="8"/>
      <c r="B112" s="31">
        <v>101</v>
      </c>
      <c r="C112" s="12" t="s">
        <v>41</v>
      </c>
      <c r="D112" s="5">
        <v>4</v>
      </c>
      <c r="E112" s="11" t="s">
        <v>9</v>
      </c>
      <c r="F112" s="10"/>
      <c r="G112" s="6">
        <f t="shared" si="18"/>
        <v>0</v>
      </c>
      <c r="H112" s="10"/>
      <c r="I112" s="6">
        <f t="shared" si="19"/>
        <v>0</v>
      </c>
    </row>
    <row r="113" spans="1:9" ht="24">
      <c r="A113" s="8"/>
      <c r="B113" s="31">
        <v>102</v>
      </c>
      <c r="C113" s="13" t="s">
        <v>42</v>
      </c>
      <c r="D113" s="5">
        <v>4</v>
      </c>
      <c r="E113" s="11" t="s">
        <v>9</v>
      </c>
      <c r="F113" s="10"/>
      <c r="G113" s="6">
        <f t="shared" si="18"/>
        <v>0</v>
      </c>
      <c r="H113" s="10"/>
      <c r="I113" s="6">
        <f t="shared" si="19"/>
        <v>0</v>
      </c>
    </row>
    <row r="115" spans="1:9" ht="15" customHeight="1">
      <c r="F115" s="39"/>
      <c r="G115" s="21">
        <f>SUM(G12:G114)</f>
        <v>0</v>
      </c>
      <c r="H115" s="18"/>
      <c r="I115" s="19"/>
    </row>
    <row r="116" spans="1:9" ht="15">
      <c r="F116" s="47"/>
      <c r="G116" s="47"/>
      <c r="H116" s="47"/>
      <c r="I116" s="21">
        <f>SUM(I13:I115)</f>
        <v>0</v>
      </c>
    </row>
    <row r="118" spans="1:9" ht="15" customHeight="1">
      <c r="F118" s="46"/>
      <c r="G118" s="46"/>
      <c r="H118" s="46"/>
      <c r="I118" s="22">
        <f>G115+I116</f>
        <v>0</v>
      </c>
    </row>
  </sheetData>
  <sheetProtection algorithmName="SHA-512" hashValue="NyfF20KvSKdR1yBvco+afTg8UA+Vs8UlkOUp+L6/uj/8LOVemBkqCvnXvxiSgG3WwddnsgBy2xtXkZEC4Aii4Q==" saltValue="yIRkYR60SIAj9bWQ0/mhog==" spinCount="100000" sheet="1" objects="1" scenarios="1"/>
  <protectedRanges>
    <protectedRange sqref="F13:F113" name="Oblast1"/>
    <protectedRange sqref="H13:H113" name="Oblast2"/>
  </protectedRanges>
  <mergeCells count="8">
    <mergeCell ref="C2:I2"/>
    <mergeCell ref="F118:H118"/>
    <mergeCell ref="F116:H116"/>
    <mergeCell ref="B6:I6"/>
    <mergeCell ref="A4:I4"/>
    <mergeCell ref="B7:I7"/>
    <mergeCell ref="A5:I5"/>
    <mergeCell ref="C3:I3"/>
  </mergeCells>
  <phoneticPr fontId="0" type="noConversion"/>
  <printOptions horizontalCentered="1"/>
  <pageMargins left="0.70866141732283461" right="0.70866141732283461" top="0.78740157480314965" bottom="0.78740157480314965" header="0.31496062992125984" footer="0.31496062992125984"/>
  <pageSetup paperSize="9" scale="52" orientation="portrait" r:id="rId1"/>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vt:lpstr>
      <vt:lpstr>'Výkaz Výměr'!Oblast_tisku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2019-03-29T12:47:45Z</dcterms:created>
  <dcterms:modified xsi:type="dcterms:W3CDTF">2023-05-04T11:35:21Z</dcterms:modified>
</cp:coreProperties>
</file>