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Rozsireni_vyukovych_ploch/VV_ELEKTRO/"/>
    </mc:Choice>
  </mc:AlternateContent>
  <xr:revisionPtr revIDLastSave="32" documentId="13_ncr:1_{1F3E9ECC-B77D-458B-8057-AE9C96B9880C}" xr6:coauthVersionLast="47" xr6:coauthVersionMax="47" xr10:uidLastSave="{D8B66103-8776-4181-9796-8AC9E017C848}"/>
  <bookViews>
    <workbookView xWindow="-120" yWindow="-120" windowWidth="29040" windowHeight="15840" xr2:uid="{00000000-000D-0000-FFFF-FFFF00000000}"/>
  </bookViews>
  <sheets>
    <sheet name="VV - VYUKA" sheetId="1" r:id="rId1"/>
  </sheets>
  <definedNames>
    <definedName name="__xlnm.Print_Area_1">'VV - VYUKA'!$A$1:$F$55</definedName>
    <definedName name="__xlnm.Print_Area_2">#N/A</definedName>
    <definedName name="__xlnm.Print_Titles_2">#N/A</definedName>
    <definedName name="_xlnm.Print_Area" localSheetId="0">'VV - VYUKA'!$A$1:$F$142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F81" i="1"/>
  <c r="F94" i="1"/>
  <c r="F140" i="1"/>
  <c r="F123" i="1"/>
  <c r="F136" i="1" l="1"/>
  <c r="F137" i="1"/>
  <c r="F134" i="1"/>
  <c r="F129" i="1"/>
  <c r="F138" i="1"/>
  <c r="F139" i="1"/>
  <c r="F122" i="1"/>
  <c r="F124" i="1"/>
  <c r="F92" i="1"/>
  <c r="F91" i="1"/>
  <c r="F93" i="1"/>
  <c r="D34" i="1" l="1"/>
  <c r="F22" i="1"/>
  <c r="D15" i="1"/>
  <c r="F17" i="1"/>
  <c r="F62" i="1"/>
  <c r="F60" i="1"/>
  <c r="F52" i="1" l="1"/>
  <c r="F113" i="1"/>
  <c r="F110" i="1"/>
  <c r="F106" i="1"/>
  <c r="F99" i="1" l="1"/>
  <c r="F128" i="1" l="1"/>
  <c r="F130" i="1"/>
  <c r="F131" i="1"/>
  <c r="F132" i="1"/>
  <c r="F133" i="1"/>
  <c r="F135" i="1"/>
  <c r="F117" i="1" l="1"/>
  <c r="F116" i="1"/>
  <c r="F115" i="1"/>
  <c r="F114" i="1"/>
  <c r="F112" i="1"/>
  <c r="F111" i="1"/>
  <c r="F109" i="1"/>
  <c r="F108" i="1"/>
  <c r="F102" i="1"/>
  <c r="F101" i="1"/>
  <c r="F100" i="1"/>
  <c r="F97" i="1"/>
  <c r="F98" i="1"/>
  <c r="F103" i="1"/>
  <c r="F104" i="1"/>
  <c r="F90" i="1"/>
  <c r="F105" i="1"/>
  <c r="F107" i="1"/>
  <c r="F87" i="1"/>
  <c r="F84" i="1"/>
  <c r="F76" i="1"/>
  <c r="F77" i="1"/>
  <c r="F73" i="1"/>
  <c r="F72" i="1"/>
  <c r="F71" i="1"/>
  <c r="F66" i="1"/>
  <c r="F67" i="1"/>
  <c r="F68" i="1"/>
  <c r="F69" i="1"/>
  <c r="F70" i="1"/>
  <c r="F65" i="1"/>
  <c r="F118" i="1" l="1"/>
  <c r="F63" i="1"/>
  <c r="F61" i="1"/>
  <c r="F59" i="1"/>
  <c r="F58" i="1"/>
  <c r="F53" i="1"/>
  <c r="F49" i="1"/>
  <c r="F50" i="1"/>
  <c r="D40" i="1" l="1"/>
  <c r="D41" i="1"/>
  <c r="F40" i="1" l="1"/>
  <c r="F41" i="1"/>
  <c r="F34" i="1"/>
  <c r="F16" i="1"/>
  <c r="F15" i="1"/>
  <c r="F33" i="1"/>
  <c r="F8" i="1"/>
  <c r="F9" i="1"/>
  <c r="F10" i="1"/>
  <c r="F11" i="1"/>
  <c r="F12" i="1"/>
  <c r="F13" i="1"/>
  <c r="F14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5" i="1"/>
  <c r="F36" i="1"/>
  <c r="F37" i="1"/>
  <c r="F38" i="1"/>
  <c r="F39" i="1"/>
  <c r="F42" i="1"/>
  <c r="F43" i="1"/>
  <c r="F44" i="1"/>
  <c r="F45" i="1"/>
  <c r="F57" i="1" l="1"/>
  <c r="F121" i="1"/>
  <c r="F125" i="1" s="1"/>
  <c r="F142" i="1" s="1"/>
  <c r="F85" i="1"/>
  <c r="F86" i="1"/>
  <c r="F88" i="1"/>
  <c r="F89" i="1"/>
  <c r="F54" i="1"/>
  <c r="F55" i="1"/>
  <c r="F56" i="1"/>
  <c r="F64" i="1"/>
  <c r="F74" i="1"/>
  <c r="F75" i="1"/>
  <c r="F78" i="1"/>
  <c r="F79" i="1"/>
  <c r="F80" i="1"/>
  <c r="F51" i="1"/>
  <c r="F7" i="1"/>
</calcChain>
</file>

<file path=xl/sharedStrings.xml><?xml version="1.0" encoding="utf-8"?>
<sst xmlns="http://schemas.openxmlformats.org/spreadsheetml/2006/main" count="266" uniqueCount="151">
  <si>
    <t>Název položky</t>
  </si>
  <si>
    <t>MJ</t>
  </si>
  <si>
    <t>množství</t>
  </si>
  <si>
    <t>cena / MJ</t>
  </si>
  <si>
    <t>kpl</t>
  </si>
  <si>
    <t>ks</t>
  </si>
  <si>
    <t>m</t>
  </si>
  <si>
    <t>P.Č.</t>
  </si>
  <si>
    <t>celkem</t>
  </si>
  <si>
    <t>Díl 1</t>
  </si>
  <si>
    <t>Díl 2</t>
  </si>
  <si>
    <t xml:space="preserve">Celkem za svítidla a příslušenství </t>
  </si>
  <si>
    <t xml:space="preserve">Celkem za spínače, zásuvky a ostatní přístroje </t>
  </si>
  <si>
    <t>Díl 3</t>
  </si>
  <si>
    <t>Celkem za instalační, úložný a ochranný materiál</t>
  </si>
  <si>
    <t>Díl 4</t>
  </si>
  <si>
    <t>Celkem za kabely a vodiče</t>
  </si>
  <si>
    <t>Díl 5</t>
  </si>
  <si>
    <t xml:space="preserve">Celkem za pospojování, uzemnění </t>
  </si>
  <si>
    <t>Díl 6</t>
  </si>
  <si>
    <t>Celkem za rozvaděče</t>
  </si>
  <si>
    <t>Doplňkové pospojování</t>
  </si>
  <si>
    <t>Krabice odbočná</t>
  </si>
  <si>
    <t xml:space="preserve">Protipožární ucpávka </t>
  </si>
  <si>
    <t>Domovní spínač řazení 1</t>
  </si>
  <si>
    <t>Domovní spínač řazení 5</t>
  </si>
  <si>
    <t>Domovní spínač řazení 6</t>
  </si>
  <si>
    <t>Domovní spínač řazení 6+6</t>
  </si>
  <si>
    <t>Napojení rozvaděče MaR</t>
  </si>
  <si>
    <t>Domovní spínač řazení 7</t>
  </si>
  <si>
    <t>Ovládací panel DALI</t>
  </si>
  <si>
    <t>D.1.4.G - ELEKTROINSTALACE</t>
  </si>
  <si>
    <t>Svítidlo typ A1</t>
  </si>
  <si>
    <t>Svítidlo typ B1</t>
  </si>
  <si>
    <t>Svítidlo typ B3</t>
  </si>
  <si>
    <t>Svítidlo typ B4</t>
  </si>
  <si>
    <t>Svítidlo typ E1</t>
  </si>
  <si>
    <t>Svítidlo typ E2</t>
  </si>
  <si>
    <t>Svítidlo typ E3</t>
  </si>
  <si>
    <t>Svítidlo typ E4</t>
  </si>
  <si>
    <t>Svítidlo typ M1</t>
  </si>
  <si>
    <t>Svítidlo typ M2</t>
  </si>
  <si>
    <t>Svítidlo nouzové antipanické typ NC1</t>
  </si>
  <si>
    <t>Svítidlo nouzové antipanické typ NO1</t>
  </si>
  <si>
    <t>Svítidlo nouzové antipanické typ NO2</t>
  </si>
  <si>
    <t>Svítidlo nouzové antipanické typ NO3</t>
  </si>
  <si>
    <t>Svítidlo typ P1</t>
  </si>
  <si>
    <t>Svítidlo typ P2</t>
  </si>
  <si>
    <t>Svítidlo typ R1</t>
  </si>
  <si>
    <t>Svítidlo typ R2</t>
  </si>
  <si>
    <t>Svítidlo typ T1</t>
  </si>
  <si>
    <t>Svítidlo typ T2</t>
  </si>
  <si>
    <t>Napájecí kabel pro svítidla T1, T2</t>
  </si>
  <si>
    <t>Lišta pro svítidla T1, T2 - 4m</t>
  </si>
  <si>
    <t>Lišta pro svítidla T1, T2 - 2,5m</t>
  </si>
  <si>
    <t>Lišta pro svítidla T1, T2 - 2m</t>
  </si>
  <si>
    <t>Lišta pro svítidla T1, T2 - 1,5m</t>
  </si>
  <si>
    <t>Flexibilní koncovka pro svítidla T1, T2</t>
  </si>
  <si>
    <t>Úchytka lišty pro svítidla T1, T2</t>
  </si>
  <si>
    <t>Příslušenství ke svítidlům typu E</t>
  </si>
  <si>
    <t>Svítidlo nouzové piktogram typ N1</t>
  </si>
  <si>
    <t>Piktogram typ N1D - šipka dolů</t>
  </si>
  <si>
    <t>Piktogram typ N1L - šipka vlevo</t>
  </si>
  <si>
    <t>Piktogram typ N1P - šipka vpravo</t>
  </si>
  <si>
    <t>Piktogram typ N1PL - šipka vpravo + vlevo</t>
  </si>
  <si>
    <t>Baterie pro nouzové svítidlo typ N3</t>
  </si>
  <si>
    <t>Piktogram typ N3</t>
  </si>
  <si>
    <t>Konzola pro nouzové svítidlo typ N3</t>
  </si>
  <si>
    <t>Příslušenství k zavěšené montáži pro svítidla typu E</t>
  </si>
  <si>
    <t>Časový doběh pro ventilátor - montáž pod vypínač</t>
  </si>
  <si>
    <t>DALI čidlo stropní zapuštěné - křížem - d: 24m, přímo - d: 8m, sedící - d: 6,4m</t>
  </si>
  <si>
    <t>Domovní zásuvka 230V, 16A</t>
  </si>
  <si>
    <t>Napojení klimatizace</t>
  </si>
  <si>
    <t>Napojení ventilátoru 230V</t>
  </si>
  <si>
    <t>Podlahová krabice do betonu</t>
  </si>
  <si>
    <t>Pohybové čidlo stropní přisazené chodbové - křížem - d: 40m, přímo - d: 20m</t>
  </si>
  <si>
    <t>Pohybové čidlo stropní zapuštěné - křížem - d: 10m, přímo - d: 6m, sedící - d: 4m</t>
  </si>
  <si>
    <t>Pohybové čidlo stropní zapuštěné chodbové - křížem - d: 40m, přímo - d: 20m</t>
  </si>
  <si>
    <t>Pohybové čidlo stropní zapuštěné  - křížem -  d: 24m, přímo - d: 8m, sedící - d: 6,4m</t>
  </si>
  <si>
    <t>Pohybové čidlo stropní přisazené  - křížem -  d: 24m, přímo - d: 8m, sedící - d: 6,4m</t>
  </si>
  <si>
    <t>Převodník DALI protokolu (spínač osvětlení)</t>
  </si>
  <si>
    <t>Rezerva pro svítidla ukončeno svorkovnicí</t>
  </si>
  <si>
    <t>Spínač 2f</t>
  </si>
  <si>
    <t>Spínač třífázový 25A</t>
  </si>
  <si>
    <t>Spínač třífázový 32A</t>
  </si>
  <si>
    <t>Volný vývod 230V ukončený svorkovnicí</t>
  </si>
  <si>
    <t>Volný vývod 400V ukončený svorkovnicí</t>
  </si>
  <si>
    <t>Vývod pro svítidlo ukončený svorkovnicí - nástěnný</t>
  </si>
  <si>
    <t>Zásuvka do stolu</t>
  </si>
  <si>
    <t>Zdroj pro DALI</t>
  </si>
  <si>
    <t xml:space="preserve">Krabice instalační zapuštěná </t>
  </si>
  <si>
    <t>Krabice zapuštěná IP44</t>
  </si>
  <si>
    <t>Parapetní žlab</t>
  </si>
  <si>
    <t>Bezhalogenový kabel - F 2x2x0,8</t>
  </si>
  <si>
    <t>Kabel CGTG - J 3x2,5</t>
  </si>
  <si>
    <t>Kabel CGTG - J 5x2,5</t>
  </si>
  <si>
    <t>Kabel CGTG - J 5x4</t>
  </si>
  <si>
    <t>Kabel CGTG - J 5x6</t>
  </si>
  <si>
    <t>Kabel CGTG - J 5x10</t>
  </si>
  <si>
    <t>Kabel CYKY - J 3x1,5</t>
  </si>
  <si>
    <t>Kabel CYKY - J 3x2,5</t>
  </si>
  <si>
    <t>Kabel CYKY - J 4x1,5</t>
  </si>
  <si>
    <t>Kabel CYKY - J 5x1,5</t>
  </si>
  <si>
    <t>Kabel CYKY - J 5x2,5</t>
  </si>
  <si>
    <t>Kabel CYKY - J 5x4</t>
  </si>
  <si>
    <t>Kabel CYKY - J 5x6</t>
  </si>
  <si>
    <t>Kabel CYKY - J 5x10</t>
  </si>
  <si>
    <t>Kabel CYKY - J 5x16</t>
  </si>
  <si>
    <t>Kabel CYKY - O 3x1,5</t>
  </si>
  <si>
    <t>Kabel CYKYLo - J 3x2,5</t>
  </si>
  <si>
    <t>Kabel JYSTY 2x2x0,8</t>
  </si>
  <si>
    <t>DALI sběrnice NYM 2x1,5</t>
  </si>
  <si>
    <t>Doplnění rozvaděče 1RS1</t>
  </si>
  <si>
    <t>Doplnění rozvaděče 1RS2</t>
  </si>
  <si>
    <t>Doplnění rozvaděče 1RS3</t>
  </si>
  <si>
    <t>Doplnění rozvaděče 2RS1</t>
  </si>
  <si>
    <t>Doplnění rozvaděče 2RS2</t>
  </si>
  <si>
    <t>Doplnění rozvaděče 3RS1</t>
  </si>
  <si>
    <t>Nový rozvaděč 7RS1</t>
  </si>
  <si>
    <t>Doplnění rozvaděče 7RS2</t>
  </si>
  <si>
    <t>Doplnění rozvaděče 7RS3</t>
  </si>
  <si>
    <t>Ukončení vodičů v rozváděči nebo na přístroji včetně zapojení průřezu žíly do 4 mm²</t>
  </si>
  <si>
    <t>Ukončení vodičů v rozváděči nebo na přístroji včetně zapojení průřezu žíly do 10 mm²</t>
  </si>
  <si>
    <r>
      <t xml:space="preserve">Svítidla a příslušenství </t>
    </r>
    <r>
      <rPr>
        <sz val="7"/>
        <rFont val="Gotham Book"/>
        <charset val="238"/>
      </rPr>
      <t>V ceně dodávky svítidla je zahrnuto svítidlo včetně kompletní výzbroje, světelných zdrojů, startérů, předřadníků a pod. V ceně svítidel je zahrnuta dodávka, vybalení, montáž a veškerý
podružný,konstrukční materiál (závěsy,lanka,úchyty,apod.) Součástí dodávky bude i polatek za likvidaci zdrojů + poplatek za likvidaci elektroodpadu. Položky obsahují pomocné zednické práce a kompletační činnost.)</t>
    </r>
  </si>
  <si>
    <r>
      <t xml:space="preserve">Spínače, zásuvky a ostatní přístroje </t>
    </r>
    <r>
      <rPr>
        <b/>
        <sz val="7"/>
        <rFont val="Gotham Bold"/>
        <charset val="238"/>
      </rPr>
      <t xml:space="preserve"> </t>
    </r>
    <r>
      <rPr>
        <sz val="7"/>
        <rFont val="Gotham Book"/>
        <charset val="238"/>
      </rPr>
      <t>(Montáž elektrických spínacích přístrojů musí být provedena dle ČSN . Všechny instalační přístroje jsou určeny k montáži do stěn a příček. Veškeré instalované elektrické přístroje musí být schváleny pro instalace v ČR a označeny znakem shody. Instalace vypínačů jednopólových, sériových, střídavých, křížových vypínačů a tlačítek nástěnných, krytí IPXX (dle protokolu o určení prostředí), 230V/10A AC 50 Hz, barvu a odstín určí investor z nabídky dodavatele před zahájením montáže.Cena obsahuje dodávku a transport materiálu, kompletní montáž přístroje včetně zapojení a ukončení vodičů.)</t>
    </r>
  </si>
  <si>
    <r>
      <t xml:space="preserve">Instalační, úložný a ochranný materiál </t>
    </r>
    <r>
      <rPr>
        <sz val="7"/>
        <rFont val="Gotham Book"/>
        <charset val="238"/>
      </rPr>
      <t>(Instalace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práce.)</t>
    </r>
  </si>
  <si>
    <r>
      <t xml:space="preserve">Kabely a vodiče </t>
    </r>
    <r>
      <rPr>
        <sz val="7"/>
        <rFont val="Gotham Book"/>
        <charset val="238"/>
      </rPr>
      <t>(Montáž kabelů musí být provedena dle ČSN. Kabely budou uloženy pod omítkou, v konstrukci příček, v SDK stěnách a v podhledech, v chráničkách a trubkách, pevně na příchytkách a volně v roštech , pokud není v textu uvedeno jinak. V ceně montáže kabelů je zahrnut i podružný materiál, spojky, pomocné stavební práce a ukončení kabelů v rozváděčích a na svorkách přístrojů, kompletační činnost, včetně součinnosti s ostatními profesemi. )</t>
    </r>
  </si>
  <si>
    <r>
      <t xml:space="preserve">Pospojování, uzemnění </t>
    </r>
    <r>
      <rPr>
        <sz val="7"/>
        <rFont val="Gotham Bold"/>
        <charset val="238"/>
      </rPr>
      <t xml:space="preserve"> </t>
    </r>
    <r>
      <rPr>
        <sz val="7"/>
        <rFont val="Gotham Book"/>
        <charset val="238"/>
      </rPr>
      <t xml:space="preserve">(Montáž kabelů musí být provedena dle ČSN. Kabely budou uloženy pod omítkou, v konstrukci příček , v SDK stěnách v chráničkách, pevně na příchytkách a volně v roštech v podhledu , pokud není v textu uvedeno jinak. V ceně montáže kabelů je zahrnut i podružný materiál, spojky, pomocné stavební práce a ukončení kabelů v rozváděčích a na svorkách přístrojů, kompletační činnost, včetně součinnosti s ostatními profesemi. ) </t>
    </r>
  </si>
  <si>
    <r>
      <t xml:space="preserve">Rozvaděče </t>
    </r>
    <r>
      <rPr>
        <sz val="7"/>
        <rFont val="Gotham Book"/>
        <charset val="238"/>
      </rPr>
      <t>(Montáž elektrických rozvadčů dle ČSN. Kompletní dodávkou rozvádče se myslí výzbroj
dle příslušného popisu, včetně sběren, pomocných obvodů, vnitřního zapojení, štítků a
nápisů, dovoz na stavbu a usazení. Rozváděč vyroben v krytí uvedeném příslušném popise.
Stavební příprava – otvor pro rozváděč, Odstín a barvu povrchu rozváděče určí investor z nabídky dodavatele. )</t>
    </r>
  </si>
  <si>
    <t>Domovní tlačítko řazení 1/0 s popisem větrání</t>
  </si>
  <si>
    <t>Celkem za ELEKTROINSTALACE</t>
  </si>
  <si>
    <t>Kabel CGTG - J 3x4</t>
  </si>
  <si>
    <t>Kabel CYKY - J 3x4</t>
  </si>
  <si>
    <t>Domovní dvojzásuvka 230V, 16A povrchová</t>
  </si>
  <si>
    <t>Domovní dvojzásuvka 230V, 16A zapuštěná</t>
  </si>
  <si>
    <t>Domovní zásuvka do parapetního žlabu 230V, 16A</t>
  </si>
  <si>
    <t>Svítidlo typ K1</t>
  </si>
  <si>
    <t>Svítidlo typ P3</t>
  </si>
  <si>
    <t>m²</t>
  </si>
  <si>
    <t>Elektroinstalační trubka do DN40</t>
  </si>
  <si>
    <t>Uchycení požární trasy, příchytka + kotva po 0,3m</t>
  </si>
  <si>
    <t>Skupinový kabelový držák + kotva po 60cm</t>
  </si>
  <si>
    <t>Kabelový žlab  50/100 - komplet, včetně spojek, kotev atd kotvení cca 1,6m</t>
  </si>
  <si>
    <t>CYA 16mm včetně svorek</t>
  </si>
  <si>
    <t>Doplnění rozvaděče 3RS2</t>
  </si>
  <si>
    <t>Krabice zapuštěná (vývod pro sporák) s víčkem a WAGO svorkami</t>
  </si>
  <si>
    <t>KOMPONENTY OSAZOVANÉ VIDITELNĚ PODLÉHAJÍ Z HLEDISKA DESIGNU  SCHVÁLENÍ ZPRACOVATELEM ARCHITEKTONICKÉHO ŘEŠENÍ STAVBY, INVESTOREM A PROCESU VZORKOVÁNÍ MATERIÁLŮ.</t>
  </si>
  <si>
    <t xml:space="preserve">Svorka zemnící pro připojení rozvaděčů, stupaček atd... </t>
  </si>
  <si>
    <t>Přizemnění přepěťových ochran CYA 16mm</t>
  </si>
  <si>
    <t xml:space="preserve">  STAVEBNÍ ÚPRAVY A MODERNIZACE IVUC ASTORKA</t>
  </si>
  <si>
    <t xml:space="preserve">  Rozšíření výukových ploch - výukové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</si>
</sst>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sz val="12"/>
      <name val="Arial CE"/>
      <family val="2"/>
      <charset val="238"/>
    </font>
    <font>
      <sz val="11"/>
      <color indexed="8"/>
      <name val="Century Gothic"/>
      <family val="2"/>
      <charset val="238"/>
    </font>
    <font>
      <sz val="8"/>
      <name val="Arial"/>
      <family val="2"/>
      <charset val="238"/>
    </font>
    <font>
      <sz val="16"/>
      <color indexed="9"/>
      <name val="Gotham Bold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b/>
      <sz val="10"/>
      <name val="Gotham Bold"/>
      <charset val="238"/>
    </font>
    <font>
      <sz val="10"/>
      <name val="Gotham Bold"/>
      <charset val="238"/>
    </font>
    <font>
      <sz val="8"/>
      <name val="Gotham Book"/>
      <charset val="238"/>
    </font>
    <font>
      <sz val="10"/>
      <name val="Gotham Book"/>
      <charset val="238"/>
    </font>
    <font>
      <sz val="7"/>
      <name val="Gotham Book"/>
      <charset val="238"/>
    </font>
    <font>
      <b/>
      <sz val="7"/>
      <name val="Gotham Bold"/>
      <charset val="238"/>
    </font>
    <font>
      <sz val="7"/>
      <name val="Gotham Bold"/>
      <charset val="238"/>
    </font>
    <font>
      <sz val="11"/>
      <color theme="1"/>
      <name val="Gotham Book"/>
      <charset val="238"/>
    </font>
    <font>
      <b/>
      <sz val="12"/>
      <color indexed="9"/>
      <name val="Gotham Bold"/>
      <charset val="238"/>
    </font>
    <font>
      <b/>
      <sz val="12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theme="1"/>
        <bgColor indexed="18"/>
      </patternFill>
    </fill>
    <fill>
      <patternFill patternType="solid">
        <fgColor theme="1"/>
        <bgColor indexed="2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1" fillId="0" borderId="0" xfId="1"/>
    <xf numFmtId="0" fontId="4" fillId="0" borderId="0" xfId="1" applyFont="1"/>
    <xf numFmtId="0" fontId="7" fillId="0" borderId="0" xfId="2" applyFont="1" applyAlignment="1">
      <alignment horizontal="left" indent="2"/>
    </xf>
    <xf numFmtId="0" fontId="8" fillId="0" borderId="0" xfId="2" applyFont="1" applyAlignment="1">
      <alignment horizontal="center"/>
    </xf>
    <xf numFmtId="0" fontId="9" fillId="0" borderId="0" xfId="2" applyFont="1"/>
    <xf numFmtId="0" fontId="13" fillId="0" borderId="0" xfId="2" applyFont="1"/>
    <xf numFmtId="0" fontId="13" fillId="0" borderId="0" xfId="2" applyFont="1" applyAlignment="1">
      <alignment horizontal="right"/>
    </xf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4" fontId="12" fillId="0" borderId="1" xfId="2" applyNumberFormat="1" applyFont="1" applyBorder="1" applyAlignment="1">
      <alignment horizontal="right" vertical="center"/>
    </xf>
    <xf numFmtId="0" fontId="12" fillId="0" borderId="1" xfId="2" applyFont="1" applyBorder="1" applyAlignment="1">
      <alignment vertical="center" wrapText="1"/>
    </xf>
    <xf numFmtId="49" fontId="12" fillId="0" borderId="1" xfId="2" applyNumberFormat="1" applyFont="1" applyBorder="1" applyAlignment="1">
      <alignment horizontal="center" vertical="center" wrapText="1" shrinkToFit="1"/>
    </xf>
    <xf numFmtId="4" fontId="12" fillId="0" borderId="1" xfId="2" applyNumberFormat="1" applyFont="1" applyBorder="1" applyAlignment="1">
      <alignment horizontal="right" vertical="center" wrapText="1"/>
    </xf>
    <xf numFmtId="4" fontId="12" fillId="0" borderId="1" xfId="2" applyNumberFormat="1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/>
    </xf>
    <xf numFmtId="49" fontId="12" fillId="0" borderId="1" xfId="2" applyNumberFormat="1" applyFont="1" applyBorder="1" applyAlignment="1">
      <alignment horizontal="center" vertical="center" shrinkToFit="1"/>
    </xf>
    <xf numFmtId="4" fontId="12" fillId="0" borderId="1" xfId="2" applyNumberFormat="1" applyFont="1" applyBorder="1" applyAlignment="1">
      <alignment vertical="center"/>
    </xf>
    <xf numFmtId="49" fontId="9" fillId="2" borderId="1" xfId="2" applyNumberFormat="1" applyFont="1" applyFill="1" applyBorder="1" applyAlignment="1">
      <alignment horizontal="center" vertical="center"/>
    </xf>
    <xf numFmtId="4" fontId="10" fillId="2" borderId="1" xfId="2" applyNumberFormat="1" applyFont="1" applyFill="1" applyBorder="1"/>
    <xf numFmtId="0" fontId="9" fillId="2" borderId="1" xfId="2" applyFont="1" applyFill="1" applyBorder="1" applyAlignment="1">
      <alignment horizontal="center" vertical="center"/>
    </xf>
    <xf numFmtId="4" fontId="1" fillId="0" borderId="0" xfId="1" applyNumberFormat="1"/>
    <xf numFmtId="0" fontId="11" fillId="0" borderId="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vertical="center"/>
    </xf>
    <xf numFmtId="0" fontId="6" fillId="3" borderId="0" xfId="2" applyFont="1" applyFill="1" applyAlignment="1">
      <alignment vertical="center"/>
    </xf>
    <xf numFmtId="0" fontId="3" fillId="4" borderId="0" xfId="2" applyFont="1" applyFill="1"/>
    <xf numFmtId="0" fontId="11" fillId="0" borderId="1" xfId="2" applyFont="1" applyBorder="1" applyAlignment="1">
      <alignment horizontal="left" vertical="center" wrapText="1"/>
    </xf>
    <xf numFmtId="0" fontId="11" fillId="0" borderId="1" xfId="2" applyFont="1" applyBorder="1" applyAlignment="1">
      <alignment horizontal="left" wrapText="1"/>
    </xf>
    <xf numFmtId="0" fontId="11" fillId="0" borderId="1" xfId="2" applyFont="1" applyBorder="1" applyAlignment="1">
      <alignment horizontal="center" vertical="center"/>
    </xf>
    <xf numFmtId="0" fontId="18" fillId="3" borderId="0" xfId="2" applyFont="1" applyFill="1" applyAlignment="1">
      <alignment horizontal="left"/>
    </xf>
    <xf numFmtId="0" fontId="19" fillId="4" borderId="0" xfId="2" applyFont="1" applyFill="1"/>
    <xf numFmtId="0" fontId="11" fillId="2" borderId="1" xfId="2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3">
    <cellStyle name="Excel Built-in Normal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CAF"/>
      <rgbColor rgb="0000277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8"/>
  <sheetViews>
    <sheetView tabSelected="1" topLeftCell="A120" zoomScaleNormal="100" zoomScaleSheetLayoutView="130" workbookViewId="0">
      <selection activeCell="E107" sqref="E107"/>
    </sheetView>
  </sheetViews>
  <sheetFormatPr defaultColWidth="12" defaultRowHeight="15" customHeight="1"/>
  <cols>
    <col min="1" max="1" width="5.7109375" style="1" customWidth="1"/>
    <col min="2" max="2" width="40.7109375" style="1" customWidth="1"/>
    <col min="3" max="3" width="5.7109375" style="1" customWidth="1"/>
    <col min="4" max="4" width="10.140625" style="1" customWidth="1"/>
    <col min="5" max="5" width="12.28515625" style="1" customWidth="1"/>
    <col min="6" max="6" width="16.42578125" style="1" customWidth="1"/>
    <col min="7" max="16384" width="12" style="1"/>
  </cols>
  <sheetData>
    <row r="1" spans="1:6" ht="22.5" customHeight="1">
      <c r="A1" s="25"/>
      <c r="B1" s="30" t="s">
        <v>149</v>
      </c>
      <c r="C1" s="30"/>
      <c r="D1" s="30"/>
      <c r="E1" s="30"/>
      <c r="F1" s="30"/>
    </row>
    <row r="2" spans="1:6" ht="22.5" customHeight="1">
      <c r="A2" s="26"/>
      <c r="B2" s="31" t="s">
        <v>150</v>
      </c>
      <c r="C2" s="31"/>
      <c r="D2" s="31"/>
      <c r="E2" s="31"/>
      <c r="F2" s="31"/>
    </row>
    <row r="3" spans="1:6" ht="22.5" customHeight="1">
      <c r="A3" s="3" t="s">
        <v>31</v>
      </c>
      <c r="B3" s="3"/>
      <c r="C3" s="4"/>
      <c r="D3" s="3"/>
      <c r="E3" s="4"/>
      <c r="F3" s="3"/>
    </row>
    <row r="4" spans="1:6" ht="12.75" customHeight="1">
      <c r="A4" s="5"/>
      <c r="B4" s="6"/>
      <c r="C4" s="6"/>
      <c r="D4" s="7"/>
      <c r="E4" s="6"/>
      <c r="F4" s="6"/>
    </row>
    <row r="5" spans="1:6" ht="15.75" customHeight="1">
      <c r="A5" s="18" t="s">
        <v>7</v>
      </c>
      <c r="B5" s="20" t="s">
        <v>0</v>
      </c>
      <c r="C5" s="20" t="s">
        <v>1</v>
      </c>
      <c r="D5" s="20" t="s">
        <v>2</v>
      </c>
      <c r="E5" s="20" t="s">
        <v>3</v>
      </c>
      <c r="F5" s="20" t="s">
        <v>8</v>
      </c>
    </row>
    <row r="6" spans="1:6" s="2" customFormat="1" ht="44.25" customHeight="1">
      <c r="A6" s="22" t="s">
        <v>9</v>
      </c>
      <c r="B6" s="27" t="s">
        <v>123</v>
      </c>
      <c r="C6" s="27"/>
      <c r="D6" s="27"/>
      <c r="E6" s="27"/>
      <c r="F6" s="27"/>
    </row>
    <row r="7" spans="1:6" s="2" customFormat="1" ht="17.100000000000001" customHeight="1">
      <c r="A7" s="23">
        <v>101</v>
      </c>
      <c r="B7" s="11" t="s">
        <v>32</v>
      </c>
      <c r="C7" s="16" t="s">
        <v>5</v>
      </c>
      <c r="D7" s="10">
        <v>41</v>
      </c>
      <c r="E7" s="10"/>
      <c r="F7" s="17">
        <f>D7*E7</f>
        <v>0</v>
      </c>
    </row>
    <row r="8" spans="1:6" s="2" customFormat="1" ht="17.100000000000001" customHeight="1">
      <c r="A8" s="23">
        <v>102</v>
      </c>
      <c r="B8" s="11" t="s">
        <v>33</v>
      </c>
      <c r="C8" s="16" t="s">
        <v>5</v>
      </c>
      <c r="D8" s="10">
        <v>15</v>
      </c>
      <c r="E8" s="10"/>
      <c r="F8" s="17">
        <f t="shared" ref="F8:F45" si="0">D8*E8</f>
        <v>0</v>
      </c>
    </row>
    <row r="9" spans="1:6" s="2" customFormat="1" ht="17.100000000000001" customHeight="1">
      <c r="A9" s="23">
        <v>103</v>
      </c>
      <c r="B9" s="11" t="s">
        <v>34</v>
      </c>
      <c r="C9" s="16" t="s">
        <v>5</v>
      </c>
      <c r="D9" s="10">
        <v>23</v>
      </c>
      <c r="E9" s="10"/>
      <c r="F9" s="17">
        <f t="shared" si="0"/>
        <v>0</v>
      </c>
    </row>
    <row r="10" spans="1:6" s="2" customFormat="1" ht="16.5">
      <c r="A10" s="23">
        <v>104</v>
      </c>
      <c r="B10" s="11" t="s">
        <v>35</v>
      </c>
      <c r="C10" s="16" t="s">
        <v>5</v>
      </c>
      <c r="D10" s="10">
        <v>56</v>
      </c>
      <c r="E10" s="10"/>
      <c r="F10" s="17">
        <f t="shared" si="0"/>
        <v>0</v>
      </c>
    </row>
    <row r="11" spans="1:6" s="2" customFormat="1" ht="17.100000000000001" customHeight="1">
      <c r="A11" s="23">
        <v>105</v>
      </c>
      <c r="B11" s="11" t="s">
        <v>36</v>
      </c>
      <c r="C11" s="16" t="s">
        <v>5</v>
      </c>
      <c r="D11" s="10">
        <v>23</v>
      </c>
      <c r="E11" s="10"/>
      <c r="F11" s="17">
        <f t="shared" si="0"/>
        <v>0</v>
      </c>
    </row>
    <row r="12" spans="1:6" s="2" customFormat="1" ht="17.100000000000001" customHeight="1">
      <c r="A12" s="23">
        <v>106</v>
      </c>
      <c r="B12" s="11" t="s">
        <v>37</v>
      </c>
      <c r="C12" s="16" t="s">
        <v>5</v>
      </c>
      <c r="D12" s="10">
        <v>15</v>
      </c>
      <c r="E12" s="10"/>
      <c r="F12" s="17">
        <f t="shared" si="0"/>
        <v>0</v>
      </c>
    </row>
    <row r="13" spans="1:6" s="2" customFormat="1" ht="17.100000000000001" customHeight="1">
      <c r="A13" s="23">
        <v>107</v>
      </c>
      <c r="B13" s="11" t="s">
        <v>38</v>
      </c>
      <c r="C13" s="16" t="s">
        <v>5</v>
      </c>
      <c r="D13" s="10">
        <v>55</v>
      </c>
      <c r="E13" s="10"/>
      <c r="F13" s="17">
        <f t="shared" si="0"/>
        <v>0</v>
      </c>
    </row>
    <row r="14" spans="1:6" s="2" customFormat="1" ht="17.100000000000001" customHeight="1">
      <c r="A14" s="23">
        <v>108</v>
      </c>
      <c r="B14" s="11" t="s">
        <v>39</v>
      </c>
      <c r="C14" s="16" t="s">
        <v>5</v>
      </c>
      <c r="D14" s="10">
        <v>1</v>
      </c>
      <c r="E14" s="10"/>
      <c r="F14" s="17">
        <f t="shared" si="0"/>
        <v>0</v>
      </c>
    </row>
    <row r="15" spans="1:6" s="2" customFormat="1" ht="17.100000000000001" customHeight="1">
      <c r="A15" s="23">
        <v>109</v>
      </c>
      <c r="B15" s="11" t="s">
        <v>59</v>
      </c>
      <c r="C15" s="16" t="s">
        <v>5</v>
      </c>
      <c r="D15" s="10">
        <f>D11+D12+D13+D14</f>
        <v>94</v>
      </c>
      <c r="E15" s="10"/>
      <c r="F15" s="17">
        <f t="shared" ref="F15" si="1">D15*E15</f>
        <v>0</v>
      </c>
    </row>
    <row r="16" spans="1:6" s="2" customFormat="1" ht="16.350000000000001" customHeight="1">
      <c r="A16" s="23">
        <v>110</v>
      </c>
      <c r="B16" s="24" t="s">
        <v>68</v>
      </c>
      <c r="C16" s="16" t="s">
        <v>5</v>
      </c>
      <c r="D16" s="10">
        <v>19</v>
      </c>
      <c r="E16" s="10"/>
      <c r="F16" s="17">
        <f t="shared" si="0"/>
        <v>0</v>
      </c>
    </row>
    <row r="17" spans="1:6" s="2" customFormat="1" ht="16.5">
      <c r="A17" s="23">
        <v>111</v>
      </c>
      <c r="B17" s="11" t="s">
        <v>136</v>
      </c>
      <c r="C17" s="16" t="s">
        <v>5</v>
      </c>
      <c r="D17" s="10">
        <v>1</v>
      </c>
      <c r="E17" s="10"/>
      <c r="F17" s="17">
        <f t="shared" ref="F17" si="2">D17*E17</f>
        <v>0</v>
      </c>
    </row>
    <row r="18" spans="1:6" s="2" customFormat="1" ht="17.100000000000001" customHeight="1">
      <c r="A18" s="23">
        <v>112</v>
      </c>
      <c r="B18" s="11" t="s">
        <v>40</v>
      </c>
      <c r="C18" s="16" t="s">
        <v>5</v>
      </c>
      <c r="D18" s="10">
        <v>88</v>
      </c>
      <c r="E18" s="10"/>
      <c r="F18" s="17">
        <f t="shared" si="0"/>
        <v>0</v>
      </c>
    </row>
    <row r="19" spans="1:6" s="2" customFormat="1" ht="17.100000000000001" customHeight="1">
      <c r="A19" s="23">
        <v>113</v>
      </c>
      <c r="B19" s="11" t="s">
        <v>41</v>
      </c>
      <c r="C19" s="16" t="s">
        <v>5</v>
      </c>
      <c r="D19" s="10">
        <v>6</v>
      </c>
      <c r="E19" s="10"/>
      <c r="F19" s="17">
        <f t="shared" si="0"/>
        <v>0</v>
      </c>
    </row>
    <row r="20" spans="1:6" s="2" customFormat="1" ht="17.100000000000001" customHeight="1">
      <c r="A20" s="23">
        <v>114</v>
      </c>
      <c r="B20" s="11" t="s">
        <v>46</v>
      </c>
      <c r="C20" s="16" t="s">
        <v>5</v>
      </c>
      <c r="D20" s="10">
        <v>60</v>
      </c>
      <c r="E20" s="10"/>
      <c r="F20" s="17">
        <f t="shared" si="0"/>
        <v>0</v>
      </c>
    </row>
    <row r="21" spans="1:6" s="2" customFormat="1" ht="17.100000000000001" customHeight="1">
      <c r="A21" s="23">
        <v>115</v>
      </c>
      <c r="B21" s="11" t="s">
        <v>47</v>
      </c>
      <c r="C21" s="16" t="s">
        <v>5</v>
      </c>
      <c r="D21" s="10">
        <v>8</v>
      </c>
      <c r="E21" s="10"/>
      <c r="F21" s="17">
        <f t="shared" si="0"/>
        <v>0</v>
      </c>
    </row>
    <row r="22" spans="1:6" s="2" customFormat="1" ht="17.100000000000001" customHeight="1">
      <c r="A22" s="23">
        <v>116</v>
      </c>
      <c r="B22" s="11" t="s">
        <v>137</v>
      </c>
      <c r="C22" s="16" t="s">
        <v>5</v>
      </c>
      <c r="D22" s="10">
        <v>5</v>
      </c>
      <c r="E22" s="10"/>
      <c r="F22" s="17">
        <f t="shared" ref="F22" si="3">D22*E22</f>
        <v>0</v>
      </c>
    </row>
    <row r="23" spans="1:6" s="2" customFormat="1" ht="17.100000000000001" customHeight="1">
      <c r="A23" s="23">
        <v>117</v>
      </c>
      <c r="B23" s="11" t="s">
        <v>48</v>
      </c>
      <c r="C23" s="16" t="s">
        <v>5</v>
      </c>
      <c r="D23" s="10">
        <v>1</v>
      </c>
      <c r="E23" s="10"/>
      <c r="F23" s="17">
        <f t="shared" si="0"/>
        <v>0</v>
      </c>
    </row>
    <row r="24" spans="1:6" s="2" customFormat="1" ht="17.100000000000001" customHeight="1">
      <c r="A24" s="23">
        <v>118</v>
      </c>
      <c r="B24" s="11" t="s">
        <v>49</v>
      </c>
      <c r="C24" s="16" t="s">
        <v>5</v>
      </c>
      <c r="D24" s="10">
        <v>2</v>
      </c>
      <c r="E24" s="10"/>
      <c r="F24" s="17">
        <f t="shared" si="0"/>
        <v>0</v>
      </c>
    </row>
    <row r="25" spans="1:6" s="2" customFormat="1" ht="17.100000000000001" customHeight="1">
      <c r="A25" s="23">
        <v>119</v>
      </c>
      <c r="B25" s="11" t="s">
        <v>50</v>
      </c>
      <c r="C25" s="16" t="s">
        <v>5</v>
      </c>
      <c r="D25" s="10">
        <v>24</v>
      </c>
      <c r="E25" s="10"/>
      <c r="F25" s="17">
        <f t="shared" si="0"/>
        <v>0</v>
      </c>
    </row>
    <row r="26" spans="1:6" s="2" customFormat="1" ht="17.100000000000001" customHeight="1">
      <c r="A26" s="23">
        <v>120</v>
      </c>
      <c r="B26" s="11" t="s">
        <v>51</v>
      </c>
      <c r="C26" s="16" t="s">
        <v>5</v>
      </c>
      <c r="D26" s="10">
        <v>25</v>
      </c>
      <c r="E26" s="10"/>
      <c r="F26" s="17">
        <f t="shared" si="0"/>
        <v>0</v>
      </c>
    </row>
    <row r="27" spans="1:6" s="2" customFormat="1" ht="17.100000000000001" customHeight="1">
      <c r="A27" s="23">
        <v>121</v>
      </c>
      <c r="B27" s="11" t="s">
        <v>56</v>
      </c>
      <c r="C27" s="16" t="s">
        <v>5</v>
      </c>
      <c r="D27" s="10">
        <v>4</v>
      </c>
      <c r="E27" s="10"/>
      <c r="F27" s="17">
        <f t="shared" si="0"/>
        <v>0</v>
      </c>
    </row>
    <row r="28" spans="1:6" s="2" customFormat="1" ht="17.100000000000001" customHeight="1">
      <c r="A28" s="23">
        <v>122</v>
      </c>
      <c r="B28" s="11" t="s">
        <v>55</v>
      </c>
      <c r="C28" s="16" t="s">
        <v>5</v>
      </c>
      <c r="D28" s="10">
        <v>9</v>
      </c>
      <c r="E28" s="10"/>
      <c r="F28" s="17">
        <f t="shared" si="0"/>
        <v>0</v>
      </c>
    </row>
    <row r="29" spans="1:6" s="2" customFormat="1" ht="17.100000000000001" customHeight="1">
      <c r="A29" s="23">
        <v>123</v>
      </c>
      <c r="B29" s="11" t="s">
        <v>54</v>
      </c>
      <c r="C29" s="16" t="s">
        <v>5</v>
      </c>
      <c r="D29" s="10">
        <v>4</v>
      </c>
      <c r="E29" s="10"/>
      <c r="F29" s="17">
        <f t="shared" si="0"/>
        <v>0</v>
      </c>
    </row>
    <row r="30" spans="1:6" s="2" customFormat="1" ht="17.100000000000001" customHeight="1">
      <c r="A30" s="23">
        <v>124</v>
      </c>
      <c r="B30" s="11" t="s">
        <v>53</v>
      </c>
      <c r="C30" s="16" t="s">
        <v>5</v>
      </c>
      <c r="D30" s="10">
        <v>14</v>
      </c>
      <c r="E30" s="10"/>
      <c r="F30" s="17">
        <f t="shared" si="0"/>
        <v>0</v>
      </c>
    </row>
    <row r="31" spans="1:6" s="2" customFormat="1" ht="17.100000000000001" customHeight="1">
      <c r="A31" s="23">
        <v>125</v>
      </c>
      <c r="B31" s="11" t="s">
        <v>52</v>
      </c>
      <c r="C31" s="16" t="s">
        <v>5</v>
      </c>
      <c r="D31" s="10">
        <v>13</v>
      </c>
      <c r="E31" s="10"/>
      <c r="F31" s="17">
        <f t="shared" si="0"/>
        <v>0</v>
      </c>
    </row>
    <row r="32" spans="1:6" s="2" customFormat="1" ht="17.100000000000001" customHeight="1">
      <c r="A32" s="23">
        <v>126</v>
      </c>
      <c r="B32" s="11" t="s">
        <v>57</v>
      </c>
      <c r="C32" s="16" t="s">
        <v>5</v>
      </c>
      <c r="D32" s="10">
        <v>5</v>
      </c>
      <c r="E32" s="10"/>
      <c r="F32" s="17">
        <f t="shared" si="0"/>
        <v>0</v>
      </c>
    </row>
    <row r="33" spans="1:6" s="2" customFormat="1" ht="17.100000000000001" customHeight="1">
      <c r="A33" s="23">
        <v>127</v>
      </c>
      <c r="B33" s="11" t="s">
        <v>58</v>
      </c>
      <c r="C33" s="16" t="s">
        <v>5</v>
      </c>
      <c r="D33" s="10">
        <v>60</v>
      </c>
      <c r="E33" s="10"/>
      <c r="F33" s="17">
        <f t="shared" ref="F33" si="4">D33*E33</f>
        <v>0</v>
      </c>
    </row>
    <row r="34" spans="1:6" s="2" customFormat="1" ht="17.100000000000001" customHeight="1">
      <c r="A34" s="23">
        <v>128</v>
      </c>
      <c r="B34" s="11" t="s">
        <v>60</v>
      </c>
      <c r="C34" s="16" t="s">
        <v>5</v>
      </c>
      <c r="D34" s="10">
        <f>D35+D36+D37+D38</f>
        <v>56</v>
      </c>
      <c r="E34" s="10"/>
      <c r="F34" s="17">
        <f t="shared" ref="F34" si="5">D34*E34</f>
        <v>0</v>
      </c>
    </row>
    <row r="35" spans="1:6" s="2" customFormat="1" ht="17.100000000000001" customHeight="1">
      <c r="A35" s="23">
        <v>129</v>
      </c>
      <c r="B35" s="11" t="s">
        <v>61</v>
      </c>
      <c r="C35" s="16" t="s">
        <v>5</v>
      </c>
      <c r="D35" s="10">
        <v>50</v>
      </c>
      <c r="E35" s="10"/>
      <c r="F35" s="17">
        <f t="shared" si="0"/>
        <v>0</v>
      </c>
    </row>
    <row r="36" spans="1:6" s="2" customFormat="1" ht="17.100000000000001" customHeight="1">
      <c r="A36" s="23">
        <v>130</v>
      </c>
      <c r="B36" s="11" t="s">
        <v>62</v>
      </c>
      <c r="C36" s="16" t="s">
        <v>5</v>
      </c>
      <c r="D36" s="10">
        <v>2</v>
      </c>
      <c r="E36" s="10"/>
      <c r="F36" s="17">
        <f t="shared" si="0"/>
        <v>0</v>
      </c>
    </row>
    <row r="37" spans="1:6" s="2" customFormat="1" ht="17.100000000000001" customHeight="1">
      <c r="A37" s="23">
        <v>131</v>
      </c>
      <c r="B37" s="11" t="s">
        <v>63</v>
      </c>
      <c r="C37" s="16" t="s">
        <v>5</v>
      </c>
      <c r="D37" s="10">
        <v>2</v>
      </c>
      <c r="E37" s="10"/>
      <c r="F37" s="17">
        <f t="shared" si="0"/>
        <v>0</v>
      </c>
    </row>
    <row r="38" spans="1:6" s="2" customFormat="1" ht="17.100000000000001" customHeight="1">
      <c r="A38" s="23">
        <v>132</v>
      </c>
      <c r="B38" s="11" t="s">
        <v>64</v>
      </c>
      <c r="C38" s="16" t="s">
        <v>5</v>
      </c>
      <c r="D38" s="10">
        <v>2</v>
      </c>
      <c r="E38" s="10"/>
      <c r="F38" s="17">
        <f t="shared" si="0"/>
        <v>0</v>
      </c>
    </row>
    <row r="39" spans="1:6" s="2" customFormat="1" ht="17.100000000000001" customHeight="1">
      <c r="A39" s="23">
        <v>133</v>
      </c>
      <c r="B39" s="11" t="s">
        <v>66</v>
      </c>
      <c r="C39" s="16" t="s">
        <v>5</v>
      </c>
      <c r="D39" s="10">
        <v>4</v>
      </c>
      <c r="E39" s="10"/>
      <c r="F39" s="17">
        <f t="shared" si="0"/>
        <v>0</v>
      </c>
    </row>
    <row r="40" spans="1:6" s="2" customFormat="1" ht="17.100000000000001" customHeight="1">
      <c r="A40" s="23">
        <v>134</v>
      </c>
      <c r="B40" s="11" t="s">
        <v>65</v>
      </c>
      <c r="C40" s="16" t="s">
        <v>5</v>
      </c>
      <c r="D40" s="10">
        <f>D39</f>
        <v>4</v>
      </c>
      <c r="E40" s="10"/>
      <c r="F40" s="17">
        <f t="shared" ref="F40:F41" si="6">D40*E40</f>
        <v>0</v>
      </c>
    </row>
    <row r="41" spans="1:6" s="2" customFormat="1" ht="17.100000000000001" customHeight="1">
      <c r="A41" s="23">
        <v>135</v>
      </c>
      <c r="B41" s="11" t="s">
        <v>67</v>
      </c>
      <c r="C41" s="16" t="s">
        <v>5</v>
      </c>
      <c r="D41" s="10">
        <f>D39</f>
        <v>4</v>
      </c>
      <c r="E41" s="10"/>
      <c r="F41" s="17">
        <f t="shared" si="6"/>
        <v>0</v>
      </c>
    </row>
    <row r="42" spans="1:6" s="2" customFormat="1" ht="17.100000000000001" customHeight="1">
      <c r="A42" s="23">
        <v>136</v>
      </c>
      <c r="B42" s="11" t="s">
        <v>42</v>
      </c>
      <c r="C42" s="16" t="s">
        <v>5</v>
      </c>
      <c r="D42" s="10">
        <v>18</v>
      </c>
      <c r="E42" s="10"/>
      <c r="F42" s="17">
        <f t="shared" si="0"/>
        <v>0</v>
      </c>
    </row>
    <row r="43" spans="1:6" s="2" customFormat="1" ht="17.100000000000001" customHeight="1">
      <c r="A43" s="23">
        <v>137</v>
      </c>
      <c r="B43" s="11" t="s">
        <v>43</v>
      </c>
      <c r="C43" s="16" t="s">
        <v>5</v>
      </c>
      <c r="D43" s="10">
        <v>25</v>
      </c>
      <c r="E43" s="10"/>
      <c r="F43" s="17">
        <f t="shared" si="0"/>
        <v>0</v>
      </c>
    </row>
    <row r="44" spans="1:6" s="2" customFormat="1" ht="17.100000000000001" customHeight="1">
      <c r="A44" s="23">
        <v>138</v>
      </c>
      <c r="B44" s="11" t="s">
        <v>44</v>
      </c>
      <c r="C44" s="16" t="s">
        <v>5</v>
      </c>
      <c r="D44" s="10">
        <v>5</v>
      </c>
      <c r="E44" s="10"/>
      <c r="F44" s="17">
        <f t="shared" si="0"/>
        <v>0</v>
      </c>
    </row>
    <row r="45" spans="1:6" s="2" customFormat="1" ht="17.100000000000001" customHeight="1">
      <c r="A45" s="23">
        <v>139</v>
      </c>
      <c r="B45" s="11" t="s">
        <v>45</v>
      </c>
      <c r="C45" s="16" t="s">
        <v>5</v>
      </c>
      <c r="D45" s="10">
        <v>14</v>
      </c>
      <c r="E45" s="10"/>
      <c r="F45" s="17">
        <f t="shared" si="0"/>
        <v>0</v>
      </c>
    </row>
    <row r="46" spans="1:6" s="2" customFormat="1" ht="17.100000000000001" customHeight="1">
      <c r="A46" s="32" t="s">
        <v>11</v>
      </c>
      <c r="B46" s="32"/>
      <c r="C46" s="32"/>
      <c r="D46" s="32"/>
      <c r="E46" s="32"/>
      <c r="F46" s="19">
        <f>SUM(F7:F45)</f>
        <v>0</v>
      </c>
    </row>
    <row r="47" spans="1:6" s="2" customFormat="1" ht="17.100000000000001" customHeight="1">
      <c r="A47" s="29"/>
      <c r="B47" s="29"/>
      <c r="C47" s="29"/>
      <c r="D47" s="29"/>
      <c r="E47" s="29"/>
      <c r="F47" s="29"/>
    </row>
    <row r="48" spans="1:6" s="2" customFormat="1" ht="55.5" customHeight="1">
      <c r="A48" s="22" t="s">
        <v>10</v>
      </c>
      <c r="B48" s="28" t="s">
        <v>124</v>
      </c>
      <c r="C48" s="28"/>
      <c r="D48" s="28"/>
      <c r="E48" s="28"/>
      <c r="F48" s="28"/>
    </row>
    <row r="49" spans="1:6" s="2" customFormat="1" ht="16.350000000000001" customHeight="1">
      <c r="A49" s="23">
        <v>201</v>
      </c>
      <c r="B49" s="24" t="s">
        <v>69</v>
      </c>
      <c r="C49" s="12" t="s">
        <v>5</v>
      </c>
      <c r="D49" s="13">
        <v>5</v>
      </c>
      <c r="E49" s="13"/>
      <c r="F49" s="14">
        <f t="shared" ref="F49:F50" si="7">D49*E49</f>
        <v>0</v>
      </c>
    </row>
    <row r="50" spans="1:6" s="2" customFormat="1" ht="25.5" customHeight="1">
      <c r="A50" s="23">
        <v>202</v>
      </c>
      <c r="B50" s="11" t="s">
        <v>70</v>
      </c>
      <c r="C50" s="12" t="s">
        <v>5</v>
      </c>
      <c r="D50" s="13">
        <v>1</v>
      </c>
      <c r="E50" s="13"/>
      <c r="F50" s="14">
        <f t="shared" si="7"/>
        <v>0</v>
      </c>
    </row>
    <row r="51" spans="1:6" s="8" customFormat="1" ht="16.5">
      <c r="A51" s="23">
        <v>203</v>
      </c>
      <c r="B51" s="11" t="s">
        <v>134</v>
      </c>
      <c r="C51" s="12" t="s">
        <v>5</v>
      </c>
      <c r="D51" s="13">
        <v>12</v>
      </c>
      <c r="E51" s="13"/>
      <c r="F51" s="14">
        <f>D51*E51</f>
        <v>0</v>
      </c>
    </row>
    <row r="52" spans="1:6" s="8" customFormat="1" ht="16.5">
      <c r="A52" s="23">
        <v>204</v>
      </c>
      <c r="B52" s="11" t="s">
        <v>133</v>
      </c>
      <c r="C52" s="12" t="s">
        <v>5</v>
      </c>
      <c r="D52" s="13">
        <v>1</v>
      </c>
      <c r="E52" s="13"/>
      <c r="F52" s="14">
        <f>D52*E52</f>
        <v>0</v>
      </c>
    </row>
    <row r="53" spans="1:6" s="8" customFormat="1" ht="16.5">
      <c r="A53" s="23">
        <v>205</v>
      </c>
      <c r="B53" s="11" t="s">
        <v>24</v>
      </c>
      <c r="C53" s="12" t="s">
        <v>5</v>
      </c>
      <c r="D53" s="13">
        <v>15</v>
      </c>
      <c r="E53" s="13"/>
      <c r="F53" s="14">
        <f>D53*E53</f>
        <v>0</v>
      </c>
    </row>
    <row r="54" spans="1:6" s="8" customFormat="1" ht="16.5">
      <c r="A54" s="23">
        <v>206</v>
      </c>
      <c r="B54" s="11" t="s">
        <v>25</v>
      </c>
      <c r="C54" s="12" t="s">
        <v>5</v>
      </c>
      <c r="D54" s="13">
        <v>1</v>
      </c>
      <c r="E54" s="13"/>
      <c r="F54" s="14">
        <f t="shared" ref="F54:F80" si="8">D54*E54</f>
        <v>0</v>
      </c>
    </row>
    <row r="55" spans="1:6" s="8" customFormat="1" ht="16.5">
      <c r="A55" s="23">
        <v>207</v>
      </c>
      <c r="B55" s="11" t="s">
        <v>26</v>
      </c>
      <c r="C55" s="12" t="s">
        <v>5</v>
      </c>
      <c r="D55" s="13">
        <v>8</v>
      </c>
      <c r="E55" s="13"/>
      <c r="F55" s="14">
        <f t="shared" si="8"/>
        <v>0</v>
      </c>
    </row>
    <row r="56" spans="1:6" s="9" customFormat="1" ht="15" customHeight="1">
      <c r="A56" s="23">
        <v>208</v>
      </c>
      <c r="B56" s="11" t="s">
        <v>27</v>
      </c>
      <c r="C56" s="12" t="s">
        <v>5</v>
      </c>
      <c r="D56" s="13">
        <v>4</v>
      </c>
      <c r="E56" s="13"/>
      <c r="F56" s="14">
        <f t="shared" si="8"/>
        <v>0</v>
      </c>
    </row>
    <row r="57" spans="1:6" s="9" customFormat="1" ht="15" customHeight="1">
      <c r="A57" s="23">
        <v>209</v>
      </c>
      <c r="B57" s="11" t="s">
        <v>29</v>
      </c>
      <c r="C57" s="12" t="s">
        <v>5</v>
      </c>
      <c r="D57" s="13">
        <v>3</v>
      </c>
      <c r="E57" s="13"/>
      <c r="F57" s="14">
        <f>D57*E57</f>
        <v>0</v>
      </c>
    </row>
    <row r="58" spans="1:6" s="9" customFormat="1" ht="16.350000000000001" customHeight="1">
      <c r="A58" s="23">
        <v>210</v>
      </c>
      <c r="B58" s="11" t="s">
        <v>129</v>
      </c>
      <c r="C58" s="12" t="s">
        <v>5</v>
      </c>
      <c r="D58" s="13">
        <v>11</v>
      </c>
      <c r="E58" s="13"/>
      <c r="F58" s="14">
        <f t="shared" ref="F58:F59" si="9">D58*E58</f>
        <v>0</v>
      </c>
    </row>
    <row r="59" spans="1:6" s="9" customFormat="1" ht="15" customHeight="1">
      <c r="A59" s="23">
        <v>211</v>
      </c>
      <c r="B59" s="11" t="s">
        <v>71</v>
      </c>
      <c r="C59" s="12" t="s">
        <v>5</v>
      </c>
      <c r="D59" s="13">
        <v>111</v>
      </c>
      <c r="E59" s="13"/>
      <c r="F59" s="14">
        <f t="shared" si="9"/>
        <v>0</v>
      </c>
    </row>
    <row r="60" spans="1:6" s="9" customFormat="1" ht="16.350000000000001" customHeight="1">
      <c r="A60" s="23">
        <v>212</v>
      </c>
      <c r="B60" s="24" t="s">
        <v>135</v>
      </c>
      <c r="C60" s="12" t="s">
        <v>5</v>
      </c>
      <c r="D60" s="13">
        <v>78</v>
      </c>
      <c r="E60" s="13"/>
      <c r="F60" s="14">
        <f t="shared" ref="F60" si="10">D60*E60</f>
        <v>0</v>
      </c>
    </row>
    <row r="61" spans="1:6" s="9" customFormat="1" ht="15" customHeight="1">
      <c r="A61" s="23">
        <v>213</v>
      </c>
      <c r="B61" s="11" t="s">
        <v>72</v>
      </c>
      <c r="C61" s="12" t="s">
        <v>5</v>
      </c>
      <c r="D61" s="13">
        <v>17</v>
      </c>
      <c r="E61" s="13"/>
      <c r="F61" s="14">
        <f t="shared" ref="F61:F63" si="11">D61*E61</f>
        <v>0</v>
      </c>
    </row>
    <row r="62" spans="1:6" s="9" customFormat="1" ht="15" customHeight="1">
      <c r="A62" s="23">
        <v>214</v>
      </c>
      <c r="B62" s="11" t="s">
        <v>28</v>
      </c>
      <c r="C62" s="12" t="s">
        <v>5</v>
      </c>
      <c r="D62" s="13">
        <v>5</v>
      </c>
      <c r="E62" s="13"/>
      <c r="F62" s="14">
        <f t="shared" ref="F62" si="12">D62*E62</f>
        <v>0</v>
      </c>
    </row>
    <row r="63" spans="1:6" s="9" customFormat="1" ht="15" customHeight="1">
      <c r="A63" s="23">
        <v>215</v>
      </c>
      <c r="B63" s="11" t="s">
        <v>73</v>
      </c>
      <c r="C63" s="12" t="s">
        <v>5</v>
      </c>
      <c r="D63" s="13">
        <v>5</v>
      </c>
      <c r="E63" s="13"/>
      <c r="F63" s="14">
        <f t="shared" si="11"/>
        <v>0</v>
      </c>
    </row>
    <row r="64" spans="1:6" s="9" customFormat="1" ht="15" customHeight="1">
      <c r="A64" s="23">
        <v>216</v>
      </c>
      <c r="B64" s="11" t="s">
        <v>30</v>
      </c>
      <c r="C64" s="12" t="s">
        <v>5</v>
      </c>
      <c r="D64" s="13">
        <v>35</v>
      </c>
      <c r="E64" s="13"/>
      <c r="F64" s="14">
        <f t="shared" si="8"/>
        <v>0</v>
      </c>
    </row>
    <row r="65" spans="1:6" s="9" customFormat="1" ht="15" customHeight="1">
      <c r="A65" s="23">
        <v>217</v>
      </c>
      <c r="B65" s="11" t="s">
        <v>74</v>
      </c>
      <c r="C65" s="12" t="s">
        <v>5</v>
      </c>
      <c r="D65" s="13">
        <v>5</v>
      </c>
      <c r="E65" s="13"/>
      <c r="F65" s="14">
        <f t="shared" si="8"/>
        <v>0</v>
      </c>
    </row>
    <row r="66" spans="1:6" s="9" customFormat="1" ht="22.5" customHeight="1">
      <c r="A66" s="23">
        <v>218</v>
      </c>
      <c r="B66" s="11" t="s">
        <v>79</v>
      </c>
      <c r="C66" s="12" t="s">
        <v>5</v>
      </c>
      <c r="D66" s="13">
        <v>1</v>
      </c>
      <c r="E66" s="13"/>
      <c r="F66" s="14">
        <f t="shared" si="8"/>
        <v>0</v>
      </c>
    </row>
    <row r="67" spans="1:6" s="9" customFormat="1" ht="22.5" customHeight="1">
      <c r="A67" s="23">
        <v>219</v>
      </c>
      <c r="B67" s="11" t="s">
        <v>75</v>
      </c>
      <c r="C67" s="12" t="s">
        <v>5</v>
      </c>
      <c r="D67" s="13">
        <v>3</v>
      </c>
      <c r="E67" s="13"/>
      <c r="F67" s="14">
        <f t="shared" si="8"/>
        <v>0</v>
      </c>
    </row>
    <row r="68" spans="1:6" s="9" customFormat="1" ht="22.5" customHeight="1">
      <c r="A68" s="23">
        <v>220</v>
      </c>
      <c r="B68" s="11" t="s">
        <v>78</v>
      </c>
      <c r="C68" s="12" t="s">
        <v>5</v>
      </c>
      <c r="D68" s="13">
        <v>9</v>
      </c>
      <c r="E68" s="13"/>
      <c r="F68" s="14">
        <f t="shared" si="8"/>
        <v>0</v>
      </c>
    </row>
    <row r="69" spans="1:6" s="9" customFormat="1" ht="22.5" customHeight="1">
      <c r="A69" s="23">
        <v>221</v>
      </c>
      <c r="B69" s="11" t="s">
        <v>76</v>
      </c>
      <c r="C69" s="12" t="s">
        <v>5</v>
      </c>
      <c r="D69" s="13">
        <v>1</v>
      </c>
      <c r="E69" s="13"/>
      <c r="F69" s="14">
        <f t="shared" si="8"/>
        <v>0</v>
      </c>
    </row>
    <row r="70" spans="1:6" s="9" customFormat="1" ht="22.5" customHeight="1">
      <c r="A70" s="23">
        <v>222</v>
      </c>
      <c r="B70" s="11" t="s">
        <v>77</v>
      </c>
      <c r="C70" s="12" t="s">
        <v>5</v>
      </c>
      <c r="D70" s="13">
        <v>11</v>
      </c>
      <c r="E70" s="13"/>
      <c r="F70" s="14">
        <f t="shared" si="8"/>
        <v>0</v>
      </c>
    </row>
    <row r="71" spans="1:6" s="9" customFormat="1" ht="15" customHeight="1">
      <c r="A71" s="23">
        <v>223</v>
      </c>
      <c r="B71" s="11" t="s">
        <v>80</v>
      </c>
      <c r="C71" s="12" t="s">
        <v>5</v>
      </c>
      <c r="D71" s="13">
        <v>1</v>
      </c>
      <c r="E71" s="13"/>
      <c r="F71" s="14">
        <f t="shared" ref="F71:F72" si="13">D71*E71</f>
        <v>0</v>
      </c>
    </row>
    <row r="72" spans="1:6" s="9" customFormat="1" ht="15" customHeight="1">
      <c r="A72" s="23">
        <v>224</v>
      </c>
      <c r="B72" s="11" t="s">
        <v>81</v>
      </c>
      <c r="C72" s="12" t="s">
        <v>5</v>
      </c>
      <c r="D72" s="13">
        <v>11</v>
      </c>
      <c r="E72" s="13"/>
      <c r="F72" s="14">
        <f t="shared" si="13"/>
        <v>0</v>
      </c>
    </row>
    <row r="73" spans="1:6" s="9" customFormat="1" ht="15" customHeight="1">
      <c r="A73" s="23">
        <v>225</v>
      </c>
      <c r="B73" s="11" t="s">
        <v>82</v>
      </c>
      <c r="C73" s="12" t="s">
        <v>5</v>
      </c>
      <c r="D73" s="13">
        <v>2</v>
      </c>
      <c r="E73" s="13"/>
      <c r="F73" s="14">
        <f t="shared" si="8"/>
        <v>0</v>
      </c>
    </row>
    <row r="74" spans="1:6" s="9" customFormat="1" ht="15" customHeight="1">
      <c r="A74" s="23">
        <v>226</v>
      </c>
      <c r="B74" s="11" t="s">
        <v>83</v>
      </c>
      <c r="C74" s="12" t="s">
        <v>5</v>
      </c>
      <c r="D74" s="13">
        <v>2</v>
      </c>
      <c r="E74" s="13"/>
      <c r="F74" s="14">
        <f t="shared" si="8"/>
        <v>0</v>
      </c>
    </row>
    <row r="75" spans="1:6" s="9" customFormat="1" ht="15" customHeight="1">
      <c r="A75" s="23">
        <v>227</v>
      </c>
      <c r="B75" s="11" t="s">
        <v>84</v>
      </c>
      <c r="C75" s="12" t="s">
        <v>5</v>
      </c>
      <c r="D75" s="13">
        <v>1</v>
      </c>
      <c r="E75" s="13"/>
      <c r="F75" s="14">
        <f t="shared" si="8"/>
        <v>0</v>
      </c>
    </row>
    <row r="76" spans="1:6" s="9" customFormat="1" ht="15" customHeight="1">
      <c r="A76" s="23">
        <v>228</v>
      </c>
      <c r="B76" s="11" t="s">
        <v>85</v>
      </c>
      <c r="C76" s="12" t="s">
        <v>5</v>
      </c>
      <c r="D76" s="13">
        <v>5</v>
      </c>
      <c r="E76" s="13"/>
      <c r="F76" s="14">
        <f t="shared" ref="F76:F77" si="14">D76*E76</f>
        <v>0</v>
      </c>
    </row>
    <row r="77" spans="1:6" s="9" customFormat="1" ht="15" customHeight="1">
      <c r="A77" s="23">
        <v>229</v>
      </c>
      <c r="B77" s="11" t="s">
        <v>86</v>
      </c>
      <c r="C77" s="12" t="s">
        <v>5</v>
      </c>
      <c r="D77" s="13">
        <v>3</v>
      </c>
      <c r="E77" s="13"/>
      <c r="F77" s="14">
        <f t="shared" si="14"/>
        <v>0</v>
      </c>
    </row>
    <row r="78" spans="1:6" s="9" customFormat="1" ht="16.350000000000001" customHeight="1">
      <c r="A78" s="23">
        <v>230</v>
      </c>
      <c r="B78" s="24" t="s">
        <v>87</v>
      </c>
      <c r="C78" s="12" t="s">
        <v>5</v>
      </c>
      <c r="D78" s="13">
        <v>1</v>
      </c>
      <c r="E78" s="13"/>
      <c r="F78" s="14">
        <f t="shared" si="8"/>
        <v>0</v>
      </c>
    </row>
    <row r="79" spans="1:6" s="9" customFormat="1" ht="15" customHeight="1">
      <c r="A79" s="23">
        <v>231</v>
      </c>
      <c r="B79" s="11" t="s">
        <v>88</v>
      </c>
      <c r="C79" s="12" t="s">
        <v>5</v>
      </c>
      <c r="D79" s="13">
        <v>2</v>
      </c>
      <c r="E79" s="13"/>
      <c r="F79" s="14">
        <f t="shared" si="8"/>
        <v>0</v>
      </c>
    </row>
    <row r="80" spans="1:6" s="9" customFormat="1" ht="15" customHeight="1">
      <c r="A80" s="23">
        <v>232</v>
      </c>
      <c r="B80" s="11" t="s">
        <v>89</v>
      </c>
      <c r="C80" s="12" t="s">
        <v>5</v>
      </c>
      <c r="D80" s="13">
        <v>14</v>
      </c>
      <c r="E80" s="13"/>
      <c r="F80" s="14">
        <f t="shared" si="8"/>
        <v>0</v>
      </c>
    </row>
    <row r="81" spans="1:6" ht="15" customHeight="1">
      <c r="A81" s="32" t="s">
        <v>12</v>
      </c>
      <c r="B81" s="32"/>
      <c r="C81" s="32"/>
      <c r="D81" s="32"/>
      <c r="E81" s="32"/>
      <c r="F81" s="19">
        <f>SUM(F49:F80)</f>
        <v>0</v>
      </c>
    </row>
    <row r="82" spans="1:6" ht="15" customHeight="1">
      <c r="A82" s="29"/>
      <c r="B82" s="29"/>
      <c r="C82" s="29"/>
      <c r="D82" s="29"/>
      <c r="E82" s="29"/>
      <c r="F82" s="29"/>
    </row>
    <row r="83" spans="1:6" s="9" customFormat="1" ht="38.25" customHeight="1">
      <c r="A83" s="22" t="s">
        <v>13</v>
      </c>
      <c r="B83" s="27" t="s">
        <v>125</v>
      </c>
      <c r="C83" s="27"/>
      <c r="D83" s="27"/>
      <c r="E83" s="27"/>
      <c r="F83" s="27"/>
    </row>
    <row r="84" spans="1:6" s="9" customFormat="1" ht="22.5">
      <c r="A84" s="23">
        <v>301</v>
      </c>
      <c r="B84" s="11" t="s">
        <v>145</v>
      </c>
      <c r="C84" s="12" t="s">
        <v>4</v>
      </c>
      <c r="D84" s="13">
        <v>1</v>
      </c>
      <c r="E84" s="13"/>
      <c r="F84" s="14">
        <f t="shared" ref="F84" si="15">D84*E84</f>
        <v>0</v>
      </c>
    </row>
    <row r="85" spans="1:6" s="9" customFormat="1">
      <c r="A85" s="23">
        <v>302</v>
      </c>
      <c r="B85" s="11" t="s">
        <v>22</v>
      </c>
      <c r="C85" s="12" t="s">
        <v>5</v>
      </c>
      <c r="D85" s="13">
        <v>80</v>
      </c>
      <c r="E85" s="13"/>
      <c r="F85" s="14">
        <f t="shared" ref="F85:F89" si="16">D85*E85</f>
        <v>0</v>
      </c>
    </row>
    <row r="86" spans="1:6" s="9" customFormat="1">
      <c r="A86" s="23">
        <v>303</v>
      </c>
      <c r="B86" s="11" t="s">
        <v>90</v>
      </c>
      <c r="C86" s="12" t="s">
        <v>5</v>
      </c>
      <c r="D86" s="13">
        <v>200</v>
      </c>
      <c r="E86" s="13"/>
      <c r="F86" s="14">
        <f t="shared" si="16"/>
        <v>0</v>
      </c>
    </row>
    <row r="87" spans="1:6" s="9" customFormat="1">
      <c r="A87" s="23">
        <v>304</v>
      </c>
      <c r="B87" s="11" t="s">
        <v>91</v>
      </c>
      <c r="C87" s="12" t="s">
        <v>5</v>
      </c>
      <c r="D87" s="13">
        <v>2</v>
      </c>
      <c r="E87" s="13"/>
      <c r="F87" s="14">
        <f t="shared" si="16"/>
        <v>0</v>
      </c>
    </row>
    <row r="88" spans="1:6" s="9" customFormat="1">
      <c r="A88" s="23">
        <v>305</v>
      </c>
      <c r="B88" s="11" t="s">
        <v>139</v>
      </c>
      <c r="C88" s="12" t="s">
        <v>6</v>
      </c>
      <c r="D88" s="13">
        <v>2100</v>
      </c>
      <c r="E88" s="13"/>
      <c r="F88" s="14">
        <f t="shared" si="16"/>
        <v>0</v>
      </c>
    </row>
    <row r="89" spans="1:6" s="9" customFormat="1">
      <c r="A89" s="23">
        <v>306</v>
      </c>
      <c r="B89" s="11" t="s">
        <v>23</v>
      </c>
      <c r="C89" s="12" t="s">
        <v>138</v>
      </c>
      <c r="D89" s="13">
        <v>20</v>
      </c>
      <c r="E89" s="13"/>
      <c r="F89" s="14">
        <f t="shared" si="16"/>
        <v>0</v>
      </c>
    </row>
    <row r="90" spans="1:6" s="9" customFormat="1">
      <c r="A90" s="23">
        <v>307</v>
      </c>
      <c r="B90" s="11" t="s">
        <v>92</v>
      </c>
      <c r="C90" s="12" t="s">
        <v>6</v>
      </c>
      <c r="D90" s="13">
        <v>52</v>
      </c>
      <c r="E90" s="13"/>
      <c r="F90" s="14">
        <f t="shared" ref="F90:F92" si="17">D90*E90</f>
        <v>0</v>
      </c>
    </row>
    <row r="91" spans="1:6" s="9" customFormat="1">
      <c r="A91" s="23">
        <v>308</v>
      </c>
      <c r="B91" s="11" t="s">
        <v>141</v>
      </c>
      <c r="C91" s="12" t="s">
        <v>6</v>
      </c>
      <c r="D91" s="13">
        <v>300</v>
      </c>
      <c r="E91" s="13"/>
      <c r="F91" s="14">
        <f t="shared" si="17"/>
        <v>0</v>
      </c>
    </row>
    <row r="92" spans="1:6" s="9" customFormat="1" ht="22.5">
      <c r="A92" s="23">
        <v>309</v>
      </c>
      <c r="B92" s="11" t="s">
        <v>142</v>
      </c>
      <c r="C92" s="12" t="s">
        <v>6</v>
      </c>
      <c r="D92" s="13">
        <v>40</v>
      </c>
      <c r="E92" s="13"/>
      <c r="F92" s="14">
        <f t="shared" si="17"/>
        <v>0</v>
      </c>
    </row>
    <row r="93" spans="1:6" s="9" customFormat="1">
      <c r="A93" s="23">
        <v>310</v>
      </c>
      <c r="B93" s="24" t="s">
        <v>140</v>
      </c>
      <c r="C93" s="12" t="s">
        <v>6</v>
      </c>
      <c r="D93" s="13">
        <v>1330</v>
      </c>
      <c r="E93" s="13"/>
      <c r="F93" s="14">
        <f>D93*E93</f>
        <v>0</v>
      </c>
    </row>
    <row r="94" spans="1:6" ht="15" customHeight="1">
      <c r="A94" s="32" t="s">
        <v>14</v>
      </c>
      <c r="B94" s="32"/>
      <c r="C94" s="32"/>
      <c r="D94" s="32"/>
      <c r="E94" s="32"/>
      <c r="F94" s="19">
        <f>SUM(F84:F93)</f>
        <v>0</v>
      </c>
    </row>
    <row r="95" spans="1:6" ht="15" customHeight="1">
      <c r="A95" s="29"/>
      <c r="B95" s="29"/>
      <c r="C95" s="29"/>
      <c r="D95" s="29"/>
      <c r="E95" s="29"/>
      <c r="F95" s="29"/>
    </row>
    <row r="96" spans="1:6" ht="42.75" customHeight="1">
      <c r="A96" s="22" t="s">
        <v>15</v>
      </c>
      <c r="B96" s="27" t="s">
        <v>126</v>
      </c>
      <c r="C96" s="27"/>
      <c r="D96" s="27"/>
      <c r="E96" s="27"/>
      <c r="F96" s="27"/>
    </row>
    <row r="97" spans="1:6" ht="15" customHeight="1">
      <c r="A97" s="15">
        <v>405</v>
      </c>
      <c r="B97" s="11" t="s">
        <v>93</v>
      </c>
      <c r="C97" s="16" t="s">
        <v>6</v>
      </c>
      <c r="D97" s="10">
        <v>1330</v>
      </c>
      <c r="E97" s="10"/>
      <c r="F97" s="17">
        <f t="shared" ref="F97:F104" si="18">D97*E97</f>
        <v>0</v>
      </c>
    </row>
    <row r="98" spans="1:6" ht="15" customHeight="1">
      <c r="A98" s="15">
        <v>407</v>
      </c>
      <c r="B98" s="11" t="s">
        <v>94</v>
      </c>
      <c r="C98" s="16" t="s">
        <v>6</v>
      </c>
      <c r="D98" s="10">
        <v>5</v>
      </c>
      <c r="E98" s="10"/>
      <c r="F98" s="17">
        <f t="shared" si="18"/>
        <v>0</v>
      </c>
    </row>
    <row r="99" spans="1:6" ht="15" customHeight="1">
      <c r="A99" s="15">
        <v>409</v>
      </c>
      <c r="B99" s="11" t="s">
        <v>131</v>
      </c>
      <c r="C99" s="16" t="s">
        <v>6</v>
      </c>
      <c r="D99" s="10">
        <v>5</v>
      </c>
      <c r="E99" s="10"/>
      <c r="F99" s="17">
        <f t="shared" ref="F99" si="19">D99*E99</f>
        <v>0</v>
      </c>
    </row>
    <row r="100" spans="1:6" ht="15" customHeight="1">
      <c r="A100" s="15">
        <v>410</v>
      </c>
      <c r="B100" s="11" t="s">
        <v>95</v>
      </c>
      <c r="C100" s="16" t="s">
        <v>6</v>
      </c>
      <c r="D100" s="10">
        <v>5</v>
      </c>
      <c r="E100" s="10"/>
      <c r="F100" s="17">
        <f t="shared" si="18"/>
        <v>0</v>
      </c>
    </row>
    <row r="101" spans="1:6" ht="15" customHeight="1">
      <c r="A101" s="15">
        <v>411</v>
      </c>
      <c r="B101" s="11" t="s">
        <v>96</v>
      </c>
      <c r="C101" s="16" t="s">
        <v>6</v>
      </c>
      <c r="D101" s="10">
        <v>5</v>
      </c>
      <c r="E101" s="10"/>
      <c r="F101" s="17">
        <f t="shared" si="18"/>
        <v>0</v>
      </c>
    </row>
    <row r="102" spans="1:6" ht="15" customHeight="1">
      <c r="A102" s="15">
        <v>412</v>
      </c>
      <c r="B102" s="11" t="s">
        <v>97</v>
      </c>
      <c r="C102" s="16" t="s">
        <v>6</v>
      </c>
      <c r="D102" s="10">
        <v>5</v>
      </c>
      <c r="E102" s="10"/>
      <c r="F102" s="17">
        <f t="shared" si="18"/>
        <v>0</v>
      </c>
    </row>
    <row r="103" spans="1:6" ht="15" customHeight="1">
      <c r="A103" s="15">
        <v>410</v>
      </c>
      <c r="B103" s="11" t="s">
        <v>98</v>
      </c>
      <c r="C103" s="16" t="s">
        <v>6</v>
      </c>
      <c r="D103" s="10">
        <v>5</v>
      </c>
      <c r="E103" s="10"/>
      <c r="F103" s="17">
        <f t="shared" si="18"/>
        <v>0</v>
      </c>
    </row>
    <row r="104" spans="1:6" ht="15" customHeight="1">
      <c r="A104" s="15">
        <v>412</v>
      </c>
      <c r="B104" s="11" t="s">
        <v>99</v>
      </c>
      <c r="C104" s="16" t="s">
        <v>6</v>
      </c>
      <c r="D104" s="10">
        <v>5300</v>
      </c>
      <c r="E104" s="10"/>
      <c r="F104" s="17">
        <f t="shared" si="18"/>
        <v>0</v>
      </c>
    </row>
    <row r="105" spans="1:6">
      <c r="A105" s="15">
        <v>414</v>
      </c>
      <c r="B105" s="11" t="s">
        <v>100</v>
      </c>
      <c r="C105" s="16" t="s">
        <v>6</v>
      </c>
      <c r="D105" s="10">
        <v>1800</v>
      </c>
      <c r="E105" s="10"/>
      <c r="F105" s="17">
        <f t="shared" ref="F105:F114" si="20">D105*E105</f>
        <v>0</v>
      </c>
    </row>
    <row r="106" spans="1:6">
      <c r="A106" s="15">
        <v>414</v>
      </c>
      <c r="B106" s="11" t="s">
        <v>132</v>
      </c>
      <c r="C106" s="16" t="s">
        <v>6</v>
      </c>
      <c r="D106" s="10">
        <v>30</v>
      </c>
      <c r="E106" s="10"/>
      <c r="F106" s="17">
        <f t="shared" ref="F106" si="21">D106*E106</f>
        <v>0</v>
      </c>
    </row>
    <row r="107" spans="1:6">
      <c r="A107" s="15">
        <v>416</v>
      </c>
      <c r="B107" s="11" t="s">
        <v>101</v>
      </c>
      <c r="C107" s="16" t="s">
        <v>6</v>
      </c>
      <c r="D107" s="10">
        <v>500</v>
      </c>
      <c r="E107" s="10"/>
      <c r="F107" s="17">
        <f t="shared" si="20"/>
        <v>0</v>
      </c>
    </row>
    <row r="108" spans="1:6">
      <c r="A108" s="15">
        <v>418</v>
      </c>
      <c r="B108" s="11" t="s">
        <v>102</v>
      </c>
      <c r="C108" s="16" t="s">
        <v>6</v>
      </c>
      <c r="D108" s="10">
        <v>120</v>
      </c>
      <c r="E108" s="10"/>
      <c r="F108" s="17">
        <f t="shared" si="20"/>
        <v>0</v>
      </c>
    </row>
    <row r="109" spans="1:6">
      <c r="A109" s="15">
        <v>420</v>
      </c>
      <c r="B109" s="11" t="s">
        <v>103</v>
      </c>
      <c r="C109" s="16" t="s">
        <v>6</v>
      </c>
      <c r="D109" s="10">
        <v>100</v>
      </c>
      <c r="E109" s="10"/>
      <c r="F109" s="17">
        <f t="shared" si="20"/>
        <v>0</v>
      </c>
    </row>
    <row r="110" spans="1:6">
      <c r="A110" s="15">
        <v>421</v>
      </c>
      <c r="B110" s="11" t="s">
        <v>104</v>
      </c>
      <c r="C110" s="16" t="s">
        <v>6</v>
      </c>
      <c r="D110" s="10">
        <v>60</v>
      </c>
      <c r="E110" s="10"/>
      <c r="F110" s="17">
        <f t="shared" ref="F110" si="22">D110*E110</f>
        <v>0</v>
      </c>
    </row>
    <row r="111" spans="1:6">
      <c r="A111" s="15">
        <v>422</v>
      </c>
      <c r="B111" s="11" t="s">
        <v>105</v>
      </c>
      <c r="C111" s="16" t="s">
        <v>6</v>
      </c>
      <c r="D111" s="10">
        <v>30</v>
      </c>
      <c r="E111" s="10"/>
      <c r="F111" s="17">
        <f t="shared" si="20"/>
        <v>0</v>
      </c>
    </row>
    <row r="112" spans="1:6">
      <c r="A112" s="15">
        <v>424</v>
      </c>
      <c r="B112" s="11" t="s">
        <v>106</v>
      </c>
      <c r="C112" s="16" t="s">
        <v>6</v>
      </c>
      <c r="D112" s="10">
        <v>280</v>
      </c>
      <c r="E112" s="10"/>
      <c r="F112" s="17">
        <f t="shared" si="20"/>
        <v>0</v>
      </c>
    </row>
    <row r="113" spans="1:6">
      <c r="A113" s="15">
        <v>426</v>
      </c>
      <c r="B113" s="11" t="s">
        <v>107</v>
      </c>
      <c r="C113" s="16" t="s">
        <v>6</v>
      </c>
      <c r="D113" s="10">
        <v>120</v>
      </c>
      <c r="E113" s="10"/>
      <c r="F113" s="17">
        <f t="shared" ref="F113" si="23">D113*E113</f>
        <v>0</v>
      </c>
    </row>
    <row r="114" spans="1:6">
      <c r="A114" s="15">
        <v>427</v>
      </c>
      <c r="B114" s="11" t="s">
        <v>108</v>
      </c>
      <c r="C114" s="16" t="s">
        <v>6</v>
      </c>
      <c r="D114" s="10">
        <v>960</v>
      </c>
      <c r="E114" s="10"/>
      <c r="F114" s="17">
        <f t="shared" si="20"/>
        <v>0</v>
      </c>
    </row>
    <row r="115" spans="1:6">
      <c r="A115" s="15">
        <v>430</v>
      </c>
      <c r="B115" s="11" t="s">
        <v>109</v>
      </c>
      <c r="C115" s="16" t="s">
        <v>6</v>
      </c>
      <c r="D115" s="10">
        <v>50</v>
      </c>
      <c r="E115" s="10"/>
      <c r="F115" s="17">
        <f t="shared" ref="F115:F116" si="24">D115*E115</f>
        <v>0</v>
      </c>
    </row>
    <row r="116" spans="1:6">
      <c r="A116" s="15">
        <v>431</v>
      </c>
      <c r="B116" s="11" t="s">
        <v>110</v>
      </c>
      <c r="C116" s="16" t="s">
        <v>6</v>
      </c>
      <c r="D116" s="10">
        <v>1230</v>
      </c>
      <c r="E116" s="10"/>
      <c r="F116" s="17">
        <f t="shared" si="24"/>
        <v>0</v>
      </c>
    </row>
    <row r="117" spans="1:6">
      <c r="A117" s="15">
        <v>433</v>
      </c>
      <c r="B117" s="11" t="s">
        <v>111</v>
      </c>
      <c r="C117" s="16" t="s">
        <v>6</v>
      </c>
      <c r="D117" s="10">
        <v>1660</v>
      </c>
      <c r="E117" s="10"/>
      <c r="F117" s="17">
        <f t="shared" ref="F117" si="25">D117*E117</f>
        <v>0</v>
      </c>
    </row>
    <row r="118" spans="1:6" ht="15" customHeight="1">
      <c r="A118" s="32" t="s">
        <v>16</v>
      </c>
      <c r="B118" s="32"/>
      <c r="C118" s="32"/>
      <c r="D118" s="32"/>
      <c r="E118" s="32"/>
      <c r="F118" s="19">
        <f>SUM(F97:F117)</f>
        <v>0</v>
      </c>
    </row>
    <row r="119" spans="1:6" ht="15" customHeight="1">
      <c r="A119" s="29"/>
      <c r="B119" s="29"/>
      <c r="C119" s="29"/>
      <c r="D119" s="29"/>
      <c r="E119" s="29"/>
      <c r="F119" s="29"/>
    </row>
    <row r="120" spans="1:6" ht="43.5" customHeight="1">
      <c r="A120" s="22" t="s">
        <v>17</v>
      </c>
      <c r="B120" s="27" t="s">
        <v>127</v>
      </c>
      <c r="C120" s="27"/>
      <c r="D120" s="27"/>
      <c r="E120" s="27"/>
      <c r="F120" s="27"/>
    </row>
    <row r="121" spans="1:6" ht="15" customHeight="1">
      <c r="A121" s="15">
        <v>502</v>
      </c>
      <c r="B121" s="11" t="s">
        <v>21</v>
      </c>
      <c r="C121" s="16" t="s">
        <v>6</v>
      </c>
      <c r="D121" s="10">
        <v>300</v>
      </c>
      <c r="E121" s="10"/>
      <c r="F121" s="17">
        <f>E121*D121</f>
        <v>0</v>
      </c>
    </row>
    <row r="122" spans="1:6" ht="15" customHeight="1">
      <c r="A122" s="15">
        <v>503</v>
      </c>
      <c r="B122" s="11" t="s">
        <v>143</v>
      </c>
      <c r="C122" s="16" t="s">
        <v>6</v>
      </c>
      <c r="D122" s="10">
        <v>50</v>
      </c>
      <c r="E122" s="10"/>
      <c r="F122" s="17">
        <f t="shared" ref="F122:F123" si="26">E122*D122</f>
        <v>0</v>
      </c>
    </row>
    <row r="123" spans="1:6" ht="15" customHeight="1">
      <c r="A123" s="15">
        <v>504</v>
      </c>
      <c r="B123" s="11" t="s">
        <v>148</v>
      </c>
      <c r="C123" s="16" t="s">
        <v>6</v>
      </c>
      <c r="D123" s="10">
        <v>4</v>
      </c>
      <c r="E123" s="10"/>
      <c r="F123" s="17">
        <f t="shared" si="26"/>
        <v>0</v>
      </c>
    </row>
    <row r="124" spans="1:6" ht="16.350000000000001" customHeight="1">
      <c r="A124" s="15">
        <v>505</v>
      </c>
      <c r="B124" s="24" t="s">
        <v>147</v>
      </c>
      <c r="C124" s="16" t="s">
        <v>5</v>
      </c>
      <c r="D124" s="10">
        <v>20</v>
      </c>
      <c r="E124" s="10"/>
      <c r="F124" s="17">
        <f t="shared" ref="F124" si="27">E124*D124</f>
        <v>0</v>
      </c>
    </row>
    <row r="125" spans="1:6" ht="15" customHeight="1">
      <c r="A125" s="32" t="s">
        <v>18</v>
      </c>
      <c r="B125" s="32"/>
      <c r="C125" s="32"/>
      <c r="D125" s="32"/>
      <c r="E125" s="32"/>
      <c r="F125" s="19">
        <f>SUM(F121:F124)</f>
        <v>0</v>
      </c>
    </row>
    <row r="126" spans="1:6" ht="15" customHeight="1">
      <c r="A126" s="29"/>
      <c r="B126" s="29"/>
      <c r="C126" s="29"/>
      <c r="D126" s="29"/>
      <c r="E126" s="29"/>
      <c r="F126" s="29"/>
    </row>
    <row r="127" spans="1:6" ht="42.75" customHeight="1">
      <c r="A127" s="22" t="s">
        <v>19</v>
      </c>
      <c r="B127" s="27" t="s">
        <v>128</v>
      </c>
      <c r="C127" s="27"/>
      <c r="D127" s="27"/>
      <c r="E127" s="27"/>
      <c r="F127" s="27"/>
    </row>
    <row r="128" spans="1:6" ht="15" customHeight="1">
      <c r="A128" s="15">
        <v>601</v>
      </c>
      <c r="B128" s="11" t="s">
        <v>112</v>
      </c>
      <c r="C128" s="16" t="s">
        <v>5</v>
      </c>
      <c r="D128" s="10">
        <v>1</v>
      </c>
      <c r="E128" s="10"/>
      <c r="F128" s="17">
        <f t="shared" ref="F128:F135" si="28">D128*E128</f>
        <v>0</v>
      </c>
    </row>
    <row r="129" spans="1:6" ht="15" customHeight="1">
      <c r="A129" s="15">
        <v>602</v>
      </c>
      <c r="B129" s="11" t="s">
        <v>113</v>
      </c>
      <c r="C129" s="16" t="s">
        <v>5</v>
      </c>
      <c r="D129" s="10">
        <v>1</v>
      </c>
      <c r="E129" s="10"/>
      <c r="F129" s="17">
        <f t="shared" ref="F129" si="29">D129*E129</f>
        <v>0</v>
      </c>
    </row>
    <row r="130" spans="1:6" ht="15" customHeight="1">
      <c r="A130" s="15">
        <v>603</v>
      </c>
      <c r="B130" s="11" t="s">
        <v>114</v>
      </c>
      <c r="C130" s="16" t="s">
        <v>5</v>
      </c>
      <c r="D130" s="10">
        <v>1</v>
      </c>
      <c r="E130" s="10"/>
      <c r="F130" s="17">
        <f t="shared" si="28"/>
        <v>0</v>
      </c>
    </row>
    <row r="131" spans="1:6" ht="15" customHeight="1">
      <c r="A131" s="15">
        <v>604</v>
      </c>
      <c r="B131" s="11" t="s">
        <v>115</v>
      </c>
      <c r="C131" s="16" t="s">
        <v>5</v>
      </c>
      <c r="D131" s="10">
        <v>1</v>
      </c>
      <c r="E131" s="10"/>
      <c r="F131" s="17">
        <f t="shared" si="28"/>
        <v>0</v>
      </c>
    </row>
    <row r="132" spans="1:6" ht="15" customHeight="1">
      <c r="A132" s="15">
        <v>605</v>
      </c>
      <c r="B132" s="11" t="s">
        <v>116</v>
      </c>
      <c r="C132" s="16" t="s">
        <v>5</v>
      </c>
      <c r="D132" s="10">
        <v>1</v>
      </c>
      <c r="E132" s="10"/>
      <c r="F132" s="17">
        <f t="shared" si="28"/>
        <v>0</v>
      </c>
    </row>
    <row r="133" spans="1:6" ht="15" customHeight="1">
      <c r="A133" s="15">
        <v>606</v>
      </c>
      <c r="B133" s="11" t="s">
        <v>117</v>
      </c>
      <c r="C133" s="16" t="s">
        <v>5</v>
      </c>
      <c r="D133" s="10">
        <v>1</v>
      </c>
      <c r="E133" s="10"/>
      <c r="F133" s="17">
        <f t="shared" si="28"/>
        <v>0</v>
      </c>
    </row>
    <row r="134" spans="1:6" ht="15" customHeight="1">
      <c r="A134" s="15">
        <v>607</v>
      </c>
      <c r="B134" s="11" t="s">
        <v>144</v>
      </c>
      <c r="C134" s="16" t="s">
        <v>5</v>
      </c>
      <c r="D134" s="10">
        <v>1</v>
      </c>
      <c r="E134" s="10"/>
      <c r="F134" s="17">
        <f t="shared" ref="F134" si="30">D134*E134</f>
        <v>0</v>
      </c>
    </row>
    <row r="135" spans="1:6" ht="15" customHeight="1">
      <c r="A135" s="15">
        <v>608</v>
      </c>
      <c r="B135" s="11" t="s">
        <v>118</v>
      </c>
      <c r="C135" s="16" t="s">
        <v>5</v>
      </c>
      <c r="D135" s="10">
        <v>1</v>
      </c>
      <c r="E135" s="10"/>
      <c r="F135" s="17">
        <f t="shared" si="28"/>
        <v>0</v>
      </c>
    </row>
    <row r="136" spans="1:6" ht="15" customHeight="1">
      <c r="A136" s="15">
        <v>609</v>
      </c>
      <c r="B136" s="11" t="s">
        <v>119</v>
      </c>
      <c r="C136" s="16" t="s">
        <v>5</v>
      </c>
      <c r="D136" s="10">
        <v>1</v>
      </c>
      <c r="E136" s="10"/>
      <c r="F136" s="17">
        <f t="shared" ref="F136:F137" si="31">D136*E136</f>
        <v>0</v>
      </c>
    </row>
    <row r="137" spans="1:6" ht="15" customHeight="1">
      <c r="A137" s="15">
        <v>610</v>
      </c>
      <c r="B137" s="11" t="s">
        <v>120</v>
      </c>
      <c r="C137" s="16" t="s">
        <v>5</v>
      </c>
      <c r="D137" s="10">
        <v>1</v>
      </c>
      <c r="E137" s="10"/>
      <c r="F137" s="17">
        <f t="shared" si="31"/>
        <v>0</v>
      </c>
    </row>
    <row r="138" spans="1:6" ht="22.5" customHeight="1">
      <c r="A138" s="15">
        <v>615</v>
      </c>
      <c r="B138" s="11" t="s">
        <v>121</v>
      </c>
      <c r="C138" s="16" t="s">
        <v>5</v>
      </c>
      <c r="D138" s="10">
        <v>160</v>
      </c>
      <c r="E138" s="10"/>
      <c r="F138" s="17">
        <f t="shared" ref="F138:F139" si="32">D138*E138</f>
        <v>0</v>
      </c>
    </row>
    <row r="139" spans="1:6" ht="22.5" customHeight="1">
      <c r="A139" s="15">
        <v>616</v>
      </c>
      <c r="B139" s="11" t="s">
        <v>122</v>
      </c>
      <c r="C139" s="16" t="s">
        <v>5</v>
      </c>
      <c r="D139" s="10">
        <v>4</v>
      </c>
      <c r="E139" s="10"/>
      <c r="F139" s="17">
        <f t="shared" si="32"/>
        <v>0</v>
      </c>
    </row>
    <row r="140" spans="1:6" ht="15" customHeight="1">
      <c r="A140" s="32" t="s">
        <v>20</v>
      </c>
      <c r="B140" s="32"/>
      <c r="C140" s="32"/>
      <c r="D140" s="32"/>
      <c r="E140" s="32"/>
      <c r="F140" s="19">
        <f>SUM(F128:F139)</f>
        <v>0</v>
      </c>
    </row>
    <row r="142" spans="1:6" ht="15" customHeight="1">
      <c r="A142" s="32" t="s">
        <v>130</v>
      </c>
      <c r="B142" s="32"/>
      <c r="C142" s="32"/>
      <c r="D142" s="32"/>
      <c r="E142" s="32"/>
      <c r="F142" s="19">
        <f>F140+F125+F118+F94+F81+F46</f>
        <v>0</v>
      </c>
    </row>
    <row r="143" spans="1:6" ht="15" customHeight="1">
      <c r="F143" s="21"/>
    </row>
    <row r="144" spans="1:6" ht="24.6" customHeight="1">
      <c r="A144" s="33"/>
      <c r="B144" s="33"/>
      <c r="C144" s="33"/>
      <c r="D144" s="33"/>
      <c r="E144" s="33"/>
      <c r="F144" s="33"/>
    </row>
    <row r="145" spans="1:6" ht="52.9" customHeight="1">
      <c r="A145" s="33" t="s">
        <v>146</v>
      </c>
      <c r="B145" s="33" t="s">
        <v>146</v>
      </c>
      <c r="C145" s="33"/>
      <c r="D145" s="33"/>
      <c r="E145" s="33"/>
      <c r="F145" s="33"/>
    </row>
    <row r="146" spans="1:6" ht="15" customHeight="1">
      <c r="F146" s="21"/>
    </row>
    <row r="148" spans="1:6" ht="15" customHeight="1">
      <c r="B148" s="21"/>
    </row>
  </sheetData>
  <sheetProtection algorithmName="SHA-512" hashValue="vWy/f46XkOYBZLRfNKBuYjDt6fhtzm3Zl9SNKJgN3eVdf0sxPFCOQ4R7nQgf5gdPNrX6D9kOY0PWNGZ/6A+mtQ==" saltValue="I84rdtw4ACynhASNbhvMIQ==" spinCount="100000" sheet="1" objects="1" scenarios="1"/>
  <protectedRanges>
    <protectedRange sqref="E7:E45" name="Oblast1"/>
    <protectedRange sqref="E49:E80" name="Oblast2"/>
    <protectedRange sqref="E84:E93" name="Oblast3"/>
    <protectedRange sqref="E97:E117" name="Oblast4"/>
    <protectedRange sqref="E121:E124" name="Oblast5"/>
    <protectedRange sqref="E128:E139" name="Oblast6"/>
  </protectedRanges>
  <mergeCells count="22">
    <mergeCell ref="A144:F144"/>
    <mergeCell ref="A145:F145"/>
    <mergeCell ref="A119:F119"/>
    <mergeCell ref="A118:E118"/>
    <mergeCell ref="A47:F47"/>
    <mergeCell ref="B96:F96"/>
    <mergeCell ref="A142:E142"/>
    <mergeCell ref="A125:E125"/>
    <mergeCell ref="A126:F126"/>
    <mergeCell ref="A140:E140"/>
    <mergeCell ref="B120:F120"/>
    <mergeCell ref="B127:F127"/>
    <mergeCell ref="A95:F95"/>
    <mergeCell ref="A94:E94"/>
    <mergeCell ref="B6:F6"/>
    <mergeCell ref="B48:F48"/>
    <mergeCell ref="B83:F83"/>
    <mergeCell ref="A82:F82"/>
    <mergeCell ref="B1:F1"/>
    <mergeCell ref="B2:F2"/>
    <mergeCell ref="A46:E46"/>
    <mergeCell ref="A81:E81"/>
  </mergeCells>
  <phoneticPr fontId="5" type="noConversion"/>
  <pageMargins left="0.78740157480314965" right="0.39370078740157483" top="0.59055118110236227" bottom="0.98425196850393704" header="0.51181102362204722" footer="0.59055118110236227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 - VYUKA</vt:lpstr>
      <vt:lpstr>__xlnm.Print_Area_1</vt:lpstr>
      <vt:lpstr>'VV - VYUKA'!Oblast_tisku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Vinkler</cp:lastModifiedBy>
  <cp:lastPrinted>2022-11-09T12:19:45Z</cp:lastPrinted>
  <dcterms:created xsi:type="dcterms:W3CDTF">2017-08-10T12:27:23Z</dcterms:created>
  <dcterms:modified xsi:type="dcterms:W3CDTF">2023-05-04T08:56:50Z</dcterms:modified>
</cp:coreProperties>
</file>