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Modernizace_ubytovaci_casti/VV_ELEKTRO/"/>
    </mc:Choice>
  </mc:AlternateContent>
  <xr:revisionPtr revIDLastSave="27" documentId="8_{B28988EB-3F78-4CA2-B038-4935BB967980}" xr6:coauthVersionLast="47" xr6:coauthVersionMax="47" xr10:uidLastSave="{C9970678-D762-48C3-A39D-E3AE0782DF3D}"/>
  <bookViews>
    <workbookView xWindow="-120" yWindow="-120" windowWidth="29040" windowHeight="15840" xr2:uid="{9D517B51-2444-447F-A70D-BAEB4D0B190F}"/>
  </bookViews>
  <sheets>
    <sheet name="VV - UBYTOVANI (SPOLECNE)" sheetId="1" r:id="rId1"/>
  </sheets>
  <definedNames>
    <definedName name="__xlnm.Print_Area_1" localSheetId="0">'VV - UBYTOVANI (SPOLECNE)'!$A$1:$F$55</definedName>
    <definedName name="__xlnm.Print_Area_1">#REF!</definedName>
    <definedName name="__xlnm.Print_Area_2">#N/A</definedName>
    <definedName name="__xlnm.Print_Titles_2">#N/A</definedName>
    <definedName name="_xlnm.Print_Area" localSheetId="0">'VV - UBYTOVANI (SPOLECNE)'!$A$1:$F$141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5" i="1" l="1"/>
  <c r="F7" i="1" l="1"/>
  <c r="F8" i="1"/>
  <c r="F9" i="1"/>
  <c r="F10" i="1"/>
  <c r="F31" i="1" s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4" i="1"/>
  <c r="F55" i="1" s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8" i="1"/>
  <c r="F68" i="1" s="1"/>
  <c r="F59" i="1"/>
  <c r="F60" i="1"/>
  <c r="F61" i="1"/>
  <c r="F62" i="1"/>
  <c r="F63" i="1"/>
  <c r="F64" i="1"/>
  <c r="F65" i="1"/>
  <c r="F66" i="1"/>
  <c r="F67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8" i="1"/>
  <c r="F103" i="1" s="1"/>
  <c r="F99" i="1"/>
  <c r="F100" i="1"/>
  <c r="F101" i="1"/>
  <c r="F102" i="1"/>
  <c r="F106" i="1"/>
  <c r="F107" i="1"/>
  <c r="F108" i="1"/>
  <c r="F109" i="1"/>
  <c r="F110" i="1"/>
  <c r="F111" i="1"/>
  <c r="F112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5" i="1"/>
  <c r="F136" i="1"/>
  <c r="F137" i="1"/>
  <c r="F138" i="1"/>
  <c r="F139" i="1"/>
  <c r="F140" i="1"/>
  <c r="F141" i="1"/>
  <c r="F142" i="1"/>
  <c r="F143" i="1"/>
  <c r="F144" i="1"/>
  <c r="F132" i="1" l="1"/>
  <c r="F113" i="1"/>
  <c r="F146" i="1" s="1"/>
</calcChain>
</file>

<file path=xl/sharedStrings.xml><?xml version="1.0" encoding="utf-8"?>
<sst xmlns="http://schemas.openxmlformats.org/spreadsheetml/2006/main" count="268" uniqueCount="156">
  <si>
    <t>KOMPONENTY OSAZOVANÉ VIDITELNĚ PODLÉHAJÍ Z HLEDISKA DESIGNU  SCHVÁLENÍ ZPRACOVATELEM ARCHITEKTONICKÉHO ŘEŠENÍ STAVBY, INVESTOREM A PROCESU VZORKOVÁNÍ MATERIÁLŮ.</t>
  </si>
  <si>
    <t>Celkem za ELEKTROINSTALACE</t>
  </si>
  <si>
    <t>Celkem za ostatní</t>
  </si>
  <si>
    <t>h</t>
  </si>
  <si>
    <t>Lešení, plošiny, žebříky atd…</t>
  </si>
  <si>
    <t>kpl</t>
  </si>
  <si>
    <t>Vnitrostaveništní přesun hmot</t>
  </si>
  <si>
    <t>Podružný materiál - příchytky, svorky, pásky, šroubky atd…</t>
  </si>
  <si>
    <t>Demontáže včetně ekologické likvidace odpadu</t>
  </si>
  <si>
    <t>Úpravy stávající elektroinstalace</t>
  </si>
  <si>
    <t>Naprogramování a oživení systému DALI v.č. NO</t>
  </si>
  <si>
    <t>Sekání drážek, kapes a průvlaků</t>
  </si>
  <si>
    <t>Stanovisko – inspekční zpráva od TIČR</t>
  </si>
  <si>
    <t>Ostatní nepředvídalené práce</t>
  </si>
  <si>
    <t>Ostatní</t>
  </si>
  <si>
    <t>Díl 8</t>
  </si>
  <si>
    <t>Celkem za hromosvod</t>
  </si>
  <si>
    <t>Montáž hromosvod (pouze střecha)</t>
  </si>
  <si>
    <t>Blíže nespecifikované položky</t>
  </si>
  <si>
    <t>ks</t>
  </si>
  <si>
    <t>Výstražná tabulka</t>
  </si>
  <si>
    <t>Označovací štítek pro svod</t>
  </si>
  <si>
    <t>Svorka SZ nerez</t>
  </si>
  <si>
    <t>m</t>
  </si>
  <si>
    <t>Vodič AlMgSi 8mm</t>
  </si>
  <si>
    <t>Podpěra vedení na plochou střechu PV21 - fixace po 0,5m</t>
  </si>
  <si>
    <t>Oddělovací jiskřiště TFS 100kA - k ant. stožáru</t>
  </si>
  <si>
    <t>Svorka ST FeZn - dle průměru ant. stožárů</t>
  </si>
  <si>
    <t>Svorka SUB NEREZ - dle počtu pospojení</t>
  </si>
  <si>
    <t>Svorka SS NEREZ - spoje</t>
  </si>
  <si>
    <t>Fixační spona nerez - fixace vodiče ke stožáru</t>
  </si>
  <si>
    <t>Zavětrování nosné tyče - komplet</t>
  </si>
  <si>
    <t>Kotvení nosné tyče - samonosná konstrukce (kříž 2x2m-sklopný)</t>
  </si>
  <si>
    <t xml:space="preserve">Nosná tyč ABC nerez  - celkem 6m  (3+2+2m)   </t>
  </si>
  <si>
    <t>Aktivní jímač PREVECTRON 3 typ TS 25</t>
  </si>
  <si>
    <t>Hromosvod</t>
  </si>
  <si>
    <t>Díl 7</t>
  </si>
  <si>
    <t>Celkem za rozvaděče</t>
  </si>
  <si>
    <t>Ukončení vodičů v rozváděči nebo na přístroji včetně zapojení průřezu žíly do 10 mm²</t>
  </si>
  <si>
    <t>Ukončení vodičů v rozváděči nebo na přístroji včetně zapojení průřezu žíly do 4 mm²</t>
  </si>
  <si>
    <t>Nový rozvaděč 1RS4</t>
  </si>
  <si>
    <t>Nový rozvaděč RPO</t>
  </si>
  <si>
    <t>Doplnění a úpravy rozvaděče RH</t>
  </si>
  <si>
    <r>
      <t xml:space="preserve">Rozvaděče </t>
    </r>
    <r>
      <rPr>
        <sz val="7"/>
        <rFont val="Gotham Book"/>
        <charset val="238"/>
      </rPr>
      <t>(Montáž elektrických rozvadčů dle ČSN. Kompletní dodávkou rozvádče se myslí výzbroj
dle příslušného popisu, včetně sběren, pomocných obvodů, vnitřního zapojení, štítků a
nápisů, dovoz na stavbu a usazení. Rozváděč vyroben v krytí uvedeném příslušném popise.
Stavební příprava – otvor pro rozváděč, Odstín a barvu povrchu rozváděče určí investor z nabídky dodavatele. )</t>
    </r>
  </si>
  <si>
    <t>Díl 6</t>
  </si>
  <si>
    <t xml:space="preserve">Celkem za pospojování, uzemnění </t>
  </si>
  <si>
    <t>Pas hlavního pospojování</t>
  </si>
  <si>
    <t>Přizemnění přepěťových ochran SLP CYA 16mm</t>
  </si>
  <si>
    <t>Přizemnění přepěťových ochran CYA 16mm</t>
  </si>
  <si>
    <t>Doplňkové pospojování</t>
  </si>
  <si>
    <t>Hlavní ochrané pospojování - HOP FeZn včetně šroubů</t>
  </si>
  <si>
    <r>
      <t xml:space="preserve">Pospojování, uzemnění </t>
    </r>
    <r>
      <rPr>
        <sz val="7"/>
        <rFont val="Gotham Bold"/>
        <charset val="238"/>
      </rPr>
      <t xml:space="preserve"> </t>
    </r>
    <r>
      <rPr>
        <sz val="7"/>
        <rFont val="Gotham Book"/>
        <charset val="238"/>
      </rPr>
      <t xml:space="preserve">(Montáž kabelů musí být provedena dle ČSN. Kabely budou uloženy pod omítkou, v konstrukci příček , v SDK stěnách v chráničkách, pevně na příchytkách a volně v roštech v podhledu , pokud není v textu uvedeno jinak. V ceně montáže kabelů je zahrnut i podružný materiál, spojky, pomocné stavební práce a ukončení kabelů v rozváděčích a na svorkách přístrojů, kompletační činnost, včetně součinnosti s ostatními profesemi. ) </t>
    </r>
  </si>
  <si>
    <t>Díl 5</t>
  </si>
  <si>
    <t>Celkem za kabely a vodiče</t>
  </si>
  <si>
    <t xml:space="preserve">Datový kabel CAT6 10m </t>
  </si>
  <si>
    <t>Kabel s funkční schopností pří požáru do P60-R - O 3x1,5</t>
  </si>
  <si>
    <t>Kabel s funkční schopností pří požáru P60-R - J 5x10</t>
  </si>
  <si>
    <t>Kabel s funkční schopností pří požáru P60-R - J 5x6</t>
  </si>
  <si>
    <t>Kabel s funkční schopností pří požáru do P60-R - J 5x1,5</t>
  </si>
  <si>
    <t>Kabel s funkční schopností pří požáru do P60-R - J 3x1,5</t>
  </si>
  <si>
    <t>Kabel JYSTY 2x2x0,8</t>
  </si>
  <si>
    <t>Kabel CYKYLo - O 3x1,5</t>
  </si>
  <si>
    <t>Kabel CYKYLo - J 3x2,5</t>
  </si>
  <si>
    <t>Kabel CYKYLo - J 3x1,5</t>
  </si>
  <si>
    <t>Kabel CYKY - O 3x1,5</t>
  </si>
  <si>
    <t>Kabel CYKY - J 5x10</t>
  </si>
  <si>
    <t>Kabel CYKY - J 5x6</t>
  </si>
  <si>
    <t>Kabel CYKY - J 5x1,5</t>
  </si>
  <si>
    <t>Kabel CYKY - J 4x1,5</t>
  </si>
  <si>
    <t>Kabel CYKY - J 3x2,5</t>
  </si>
  <si>
    <t>Kabel CYKY - J 3x1,5</t>
  </si>
  <si>
    <t>Kabel CGTG - J 5x10</t>
  </si>
  <si>
    <t>Kabel CGTG - J 3x2,5</t>
  </si>
  <si>
    <t>Bezhalogenový kabel - F 2x2x0,8</t>
  </si>
  <si>
    <t>Bezhalogenový kabel - O 3x1,5</t>
  </si>
  <si>
    <t>Bezhalogenový kabel - J 5x2,5</t>
  </si>
  <si>
    <t>Bezhalogenový kabel - J 4x1,5</t>
  </si>
  <si>
    <t>Bezhalogenový kabel - J 3x1,5</t>
  </si>
  <si>
    <r>
      <t xml:space="preserve">Kabely a vodiče </t>
    </r>
    <r>
      <rPr>
        <sz val="7"/>
        <rFont val="Gotham Book"/>
        <charset val="238"/>
      </rPr>
      <t>(Montáž kabelů musí být provedena dle ČSN. Kabely budou uloženy pod omítkou, v konstrukci příček, v SDK stěnách a v podhledech, v chráničkách a trubkách, pevně na příchytkách a volně v roštech , pokud není v textu uvedeno jinak. V ceně montáže kabelů je zahrnut i podružný materiál, spojky, pomocné stavební práce a ukončení kabelů v rozváděčích a na svorkách přístrojů, kompletační činnost, včetně součinnosti s ostatními profesemi. )</t>
    </r>
  </si>
  <si>
    <t>Díl 4</t>
  </si>
  <si>
    <t>Celkem za instalační, úložný a ochranný materiál</t>
  </si>
  <si>
    <t>Kabelový prostup na střechu - kompletní včetně izolace střechy atd…</t>
  </si>
  <si>
    <t>Hydroizolace pro průchod z budovy</t>
  </si>
  <si>
    <t>Uchycení požární trasy, příchytka + kotva po 0,3m</t>
  </si>
  <si>
    <t>Skupinový kabelový držák + kotva po 60cm</t>
  </si>
  <si>
    <t>Trubka do Dn50</t>
  </si>
  <si>
    <t>m²</t>
  </si>
  <si>
    <t xml:space="preserve">Protipožární ucpávka </t>
  </si>
  <si>
    <t>Elektroinstalační trubka do DN25</t>
  </si>
  <si>
    <t xml:space="preserve">Krabice instalační zapuštěná </t>
  </si>
  <si>
    <t>Krabice odbočná povrchová bezhalogenová</t>
  </si>
  <si>
    <t>Krabice odbočná</t>
  </si>
  <si>
    <r>
      <t xml:space="preserve">Instalační, úložný a ochranný materiál </t>
    </r>
    <r>
      <rPr>
        <sz val="7"/>
        <rFont val="Gotham Book"/>
        <charset val="238"/>
      </rPr>
      <t>(Instalace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práce.)</t>
    </r>
  </si>
  <si>
    <t>Díl 3</t>
  </si>
  <si>
    <t xml:space="preserve">Celkem za spínače, zásuvky a ostatní přístroje </t>
  </si>
  <si>
    <t>Volný vývod 400V ukončený svorkovnicí</t>
  </si>
  <si>
    <t>Volný vývod 230V ukončený svorkovnicí</t>
  </si>
  <si>
    <t>Tlačítko požární větrání</t>
  </si>
  <si>
    <t>Tlačítko Total stop</t>
  </si>
  <si>
    <t>Tlačítko Central stop</t>
  </si>
  <si>
    <t>Termostat do vlhka přisazený</t>
  </si>
  <si>
    <t>Spínač třífázový 32A</t>
  </si>
  <si>
    <t>Spínač 2f</t>
  </si>
  <si>
    <t>Rezerva pro svítidla ukončeno svorkovnicí</t>
  </si>
  <si>
    <t>Pohybové čidlo stropní zapuštěné chodbové - křížem - d: 40m, přímo - d: 20m</t>
  </si>
  <si>
    <t>Pohybové čidlo stropní zapuštěné  - křížem -  d: 24m, přímo - d: 8m, sedící - d: 6,4m</t>
  </si>
  <si>
    <t>Pohybové čidlo stropní přisazené chodbové - křížem - d: 40m, přímo - d: 20m</t>
  </si>
  <si>
    <t>Napojení rozvaděče výtahu</t>
  </si>
  <si>
    <t>Napojení požární klapky</t>
  </si>
  <si>
    <t>Napojení topného kabelu přes odbočnou krabici</t>
  </si>
  <si>
    <t>Napojení rozvaděče MaR</t>
  </si>
  <si>
    <t>Napojení klimatizace</t>
  </si>
  <si>
    <t>Domovní tlačítko řazení 1S/0 osvětlené</t>
  </si>
  <si>
    <t>Domovní spínač řazení 5</t>
  </si>
  <si>
    <t>Domovní spínač řazení 1</t>
  </si>
  <si>
    <t>Domovní dvojzásuvka 230V, 16A</t>
  </si>
  <si>
    <r>
      <t xml:space="preserve">Spínače, zásuvky a ostatní přístroje </t>
    </r>
    <r>
      <rPr>
        <b/>
        <sz val="7"/>
        <rFont val="Gotham Bold"/>
        <charset val="238"/>
      </rPr>
      <t xml:space="preserve"> </t>
    </r>
    <r>
      <rPr>
        <sz val="7"/>
        <rFont val="Gotham Book"/>
        <charset val="238"/>
      </rPr>
      <t>(Montáž elektrických spínacích přístrojů musí být provedena dle ČSN . Všechny instalační přístroje jsou určeny k montáži do stěn a příček. Veškeré instalované elektrické přístroje musí být schváleny pro instalace v ČR a označeny znakem shody. Instalace vypínačů jednopólových, sériových, střídavých, křížových vypínačů a tlačítek nástěnných, krytí IPXX (dle protokolu o určení prostředí), 230V/10A AC 50 Hz, barvu a odstín určí investor z nabídky dodavatele před zahájením montáže.Cena obsahuje dodávku a transport materiálu, kompletní montáž přístroje včetně zapojení a ukončení vodičů.)</t>
    </r>
  </si>
  <si>
    <t>Díl 2</t>
  </si>
  <si>
    <t xml:space="preserve">Celkem za svítidla a příslušenství </t>
  </si>
  <si>
    <t>Svítidlo nouzové antipanické typ NO2</t>
  </si>
  <si>
    <t>Svítidlo nouzové antipanické typ NO1</t>
  </si>
  <si>
    <t>Svítidlo nouzové antipanické typ NC1</t>
  </si>
  <si>
    <t>Konzola pro nouzové svítidlo typ N3</t>
  </si>
  <si>
    <t>Baterie pro nouzové svítidlo typ N3</t>
  </si>
  <si>
    <t>Piktogram typ N3</t>
  </si>
  <si>
    <t>Svítidlo nouzové venkovní typ N2</t>
  </si>
  <si>
    <t>Piktogram typ N1PL - šipka vpravo + vlevo</t>
  </si>
  <si>
    <t>Piktogram typ N1P - šipka vpravo</t>
  </si>
  <si>
    <t>Piktogram typ N1L - šipka vlevo</t>
  </si>
  <si>
    <t>Piktogram typ N1D - šipka dolů</t>
  </si>
  <si>
    <t>Svítidlo nouzové piktogram typ N1</t>
  </si>
  <si>
    <t>Box pro přisazenou motáž svítidla P</t>
  </si>
  <si>
    <t>Svítidlo typ P2</t>
  </si>
  <si>
    <t>Svítidlo typ P1</t>
  </si>
  <si>
    <t>Svítidlo typ O1</t>
  </si>
  <si>
    <t>Příslušenství ke svítidlům typu E</t>
  </si>
  <si>
    <t>Svítidlo typ E3</t>
  </si>
  <si>
    <t>Box pro přisazenou motáž svítidla B4</t>
  </si>
  <si>
    <t>Svítidlo typ B4</t>
  </si>
  <si>
    <t>Svítidlo typ A4</t>
  </si>
  <si>
    <t>Svítidlo typ A3</t>
  </si>
  <si>
    <t>Svítidlo typ A2</t>
  </si>
  <si>
    <t>Svítidlo typ A1</t>
  </si>
  <si>
    <r>
      <t xml:space="preserve">Svítidla a příslušenství </t>
    </r>
    <r>
      <rPr>
        <sz val="7"/>
        <rFont val="Gotham Book"/>
        <charset val="238"/>
      </rPr>
      <t>V ceně dodávky svítidla je zahrnuto svítidlo včetně kompletní výzbroje, světelných zdrojů, startérů, předřadníků a pod. V ceně svítidel je zahrnuta dodávka, vybalení, montáž a veškerý
podružný,konstrukční materiál (závěsy,lanka,úchyty,apod.) Součástí dodávky bude i polatek za likvidaci zdrojů + poplatek za likvidaci elektroodpadu. Položky obsahují pomocné zednické práce a kompletační činnost.)</t>
    </r>
  </si>
  <si>
    <t>Díl 1</t>
  </si>
  <si>
    <t>celkem</t>
  </si>
  <si>
    <t>cena / MJ</t>
  </si>
  <si>
    <t>množství</t>
  </si>
  <si>
    <t>MJ</t>
  </si>
  <si>
    <t>Název položky</t>
  </si>
  <si>
    <t>P.Č.</t>
  </si>
  <si>
    <t>D.1.4.G - ELEKTROINSTALACE</t>
  </si>
  <si>
    <t xml:space="preserve">  STAVEBNÍ ÚPRAVY A MODERNIZACE IVUC ASTORKA</t>
  </si>
  <si>
    <t xml:space="preserve">  Modernizace ubytovací části - společné prostory</t>
  </si>
  <si>
    <t>UPS-PO 40 kVA požární, s LAN modulem</t>
  </si>
  <si>
    <t xml:space="preserve">UPS budovy 40kVA - záloha 30min., s LAN modulem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</si>
</sst>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</font>
    <font>
      <sz val="8"/>
      <name val="Gotham Book"/>
      <charset val="238"/>
    </font>
    <font>
      <sz val="11"/>
      <color theme="1"/>
      <name val="Century Gothic"/>
      <family val="2"/>
      <charset val="238"/>
    </font>
    <font>
      <b/>
      <sz val="10"/>
      <name val="Gotham Bold"/>
      <charset val="238"/>
    </font>
    <font>
      <sz val="10"/>
      <name val="Gotham Bold"/>
      <charset val="238"/>
    </font>
    <font>
      <sz val="11"/>
      <color indexed="8"/>
      <name val="Century Gothic"/>
      <family val="2"/>
      <charset val="238"/>
    </font>
    <font>
      <sz val="7"/>
      <name val="Gotham Book"/>
      <charset val="238"/>
    </font>
    <font>
      <sz val="7"/>
      <name val="Gotham Bold"/>
      <charset val="238"/>
    </font>
    <font>
      <b/>
      <sz val="7"/>
      <name val="Gotham Bold"/>
      <charset val="238"/>
    </font>
    <font>
      <sz val="9"/>
      <name val="Gotham Book"/>
      <charset val="238"/>
    </font>
    <font>
      <sz val="10"/>
      <name val="Gotham Book"/>
      <charset val="238"/>
    </font>
    <font>
      <sz val="12"/>
      <name val="Gotham Bold"/>
      <charset val="238"/>
    </font>
    <font>
      <u/>
      <sz val="10"/>
      <name val="Gotham Bold"/>
      <charset val="238"/>
    </font>
    <font>
      <sz val="12"/>
      <name val="Arial CE"/>
      <family val="2"/>
      <charset val="238"/>
    </font>
    <font>
      <sz val="14"/>
      <color indexed="9"/>
      <name val="Gotham Bold"/>
      <charset val="238"/>
    </font>
    <font>
      <b/>
      <sz val="12"/>
      <color indexed="9"/>
      <name val="Gotham Bold"/>
      <charset val="238"/>
    </font>
    <font>
      <b/>
      <sz val="12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theme="1"/>
        <bgColor indexed="18"/>
      </patternFill>
    </fill>
    <fill>
      <patternFill patternType="solid">
        <fgColor theme="1"/>
        <bgColor indexed="2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1" fillId="0" borderId="0" xfId="1"/>
    <xf numFmtId="4" fontId="3" fillId="0" borderId="0" xfId="2" applyNumberFormat="1" applyFont="1" applyAlignment="1">
      <alignment horizontal="right" vertical="center"/>
    </xf>
    <xf numFmtId="4" fontId="5" fillId="2" borderId="1" xfId="2" applyNumberFormat="1" applyFont="1" applyFill="1" applyBorder="1"/>
    <xf numFmtId="0" fontId="7" fillId="0" borderId="0" xfId="1" applyFont="1"/>
    <xf numFmtId="4" fontId="3" fillId="0" borderId="1" xfId="2" applyNumberFormat="1" applyFont="1" applyBorder="1" applyAlignment="1">
      <alignment vertical="center"/>
    </xf>
    <xf numFmtId="4" fontId="3" fillId="0" borderId="1" xfId="2" applyNumberFormat="1" applyFont="1" applyBorder="1" applyAlignment="1">
      <alignment horizontal="right" vertical="center"/>
    </xf>
    <xf numFmtId="4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vertical="center" wrapText="1"/>
    </xf>
    <xf numFmtId="0" fontId="3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3" fillId="0" borderId="1" xfId="2" applyNumberFormat="1" applyFont="1" applyBorder="1" applyAlignment="1">
      <alignment horizontal="center" vertical="center" shrinkToFit="1"/>
    </xf>
    <xf numFmtId="0" fontId="6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vertical="center"/>
    </xf>
    <xf numFmtId="0" fontId="1" fillId="0" borderId="0" xfId="1" applyAlignment="1">
      <alignment wrapText="1"/>
    </xf>
    <xf numFmtId="4" fontId="3" fillId="0" borderId="1" xfId="2" applyNumberFormat="1" applyFont="1" applyBorder="1" applyAlignment="1">
      <alignment vertical="center" wrapText="1"/>
    </xf>
    <xf numFmtId="4" fontId="3" fillId="0" borderId="1" xfId="2" applyNumberFormat="1" applyFont="1" applyBorder="1" applyAlignment="1">
      <alignment horizontal="right" vertical="center" wrapText="1"/>
    </xf>
    <xf numFmtId="49" fontId="3" fillId="0" borderId="1" xfId="2" applyNumberFormat="1" applyFont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11" fillId="2" borderId="1" xfId="2" applyFont="1" applyFill="1" applyBorder="1" applyAlignment="1">
      <alignment horizontal="center" vertical="center"/>
    </xf>
    <xf numFmtId="49" fontId="11" fillId="2" borderId="1" xfId="2" applyNumberFormat="1" applyFont="1" applyFill="1" applyBorder="1" applyAlignment="1">
      <alignment horizontal="center" vertical="center"/>
    </xf>
    <xf numFmtId="0" fontId="12" fillId="0" borderId="0" xfId="2" applyFont="1"/>
    <xf numFmtId="0" fontId="12" fillId="0" borderId="0" xfId="2" applyFont="1" applyAlignment="1">
      <alignment horizontal="right"/>
    </xf>
    <xf numFmtId="0" fontId="11" fillId="0" borderId="0" xfId="2" applyFont="1"/>
    <xf numFmtId="0" fontId="13" fillId="0" borderId="0" xfId="2" applyFont="1" applyAlignment="1">
      <alignment horizontal="left" indent="2"/>
    </xf>
    <xf numFmtId="0" fontId="14" fillId="0" borderId="0" xfId="2" applyFont="1" applyAlignment="1">
      <alignment horizontal="center"/>
    </xf>
    <xf numFmtId="0" fontId="16" fillId="3" borderId="0" xfId="2" applyFont="1" applyFill="1" applyAlignment="1">
      <alignment vertical="center"/>
    </xf>
    <xf numFmtId="0" fontId="15" fillId="4" borderId="0" xfId="2" applyFont="1" applyFill="1"/>
    <xf numFmtId="0" fontId="6" fillId="0" borderId="1" xfId="2" applyFont="1" applyBorder="1" applyAlignment="1">
      <alignment horizontal="left" vertical="center" wrapText="1"/>
    </xf>
    <xf numFmtId="0" fontId="6" fillId="2" borderId="1" xfId="2" applyFont="1" applyFill="1" applyBorder="1" applyAlignment="1">
      <alignment horizontal="left" vertical="center"/>
    </xf>
    <xf numFmtId="0" fontId="6" fillId="0" borderId="1" xfId="2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1" xfId="2" applyFont="1" applyBorder="1"/>
    <xf numFmtId="0" fontId="17" fillId="3" borderId="0" xfId="2" applyFont="1" applyFill="1" applyAlignment="1">
      <alignment horizontal="left"/>
    </xf>
    <xf numFmtId="0" fontId="18" fillId="4" borderId="0" xfId="2" applyFont="1" applyFill="1"/>
  </cellXfs>
  <cellStyles count="3">
    <cellStyle name="Excel Built-in Normal" xfId="1" xr:uid="{978524DC-EBBF-4798-878A-9B7F5081858D}"/>
    <cellStyle name="Normální" xfId="0" builtinId="0"/>
    <cellStyle name="normální_POL.XLS" xfId="2" xr:uid="{BD25292C-495F-4995-8596-EF7956D458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180CD-2D2D-4AE2-8AA8-9B75EA7CDF5C}">
  <sheetPr>
    <pageSetUpPr fitToPage="1"/>
  </sheetPr>
  <dimension ref="A1:H149"/>
  <sheetViews>
    <sheetView tabSelected="1" topLeftCell="A115" zoomScaleNormal="100" zoomScaleSheetLayoutView="130" workbookViewId="0">
      <selection activeCell="E140" sqref="E140"/>
    </sheetView>
  </sheetViews>
  <sheetFormatPr defaultColWidth="12" defaultRowHeight="15" customHeight="1"/>
  <cols>
    <col min="1" max="1" width="5.7109375" style="1" customWidth="1"/>
    <col min="2" max="2" width="40.7109375" style="1" customWidth="1"/>
    <col min="3" max="3" width="5.7109375" style="1" customWidth="1"/>
    <col min="4" max="4" width="10.140625" style="1" customWidth="1"/>
    <col min="5" max="5" width="12.28515625" style="1" customWidth="1"/>
    <col min="6" max="6" width="16.42578125" style="1" customWidth="1"/>
    <col min="7" max="16384" width="12" style="1"/>
  </cols>
  <sheetData>
    <row r="1" spans="1:6" ht="22.5" customHeight="1">
      <c r="A1" s="27"/>
      <c r="B1" s="34" t="s">
        <v>152</v>
      </c>
      <c r="C1" s="34"/>
      <c r="D1" s="34"/>
      <c r="E1" s="34"/>
      <c r="F1" s="34"/>
    </row>
    <row r="2" spans="1:6" ht="22.5" customHeight="1">
      <c r="A2" s="28"/>
      <c r="B2" s="35" t="s">
        <v>153</v>
      </c>
      <c r="C2" s="35"/>
      <c r="D2" s="35"/>
      <c r="E2" s="35"/>
      <c r="F2" s="35"/>
    </row>
    <row r="3" spans="1:6" ht="22.5" customHeight="1">
      <c r="A3" s="25" t="s">
        <v>151</v>
      </c>
      <c r="B3" s="25"/>
      <c r="C3" s="26"/>
      <c r="D3" s="25"/>
      <c r="E3" s="26"/>
      <c r="F3" s="25"/>
    </row>
    <row r="4" spans="1:6" ht="12.75" customHeight="1">
      <c r="A4" s="24"/>
      <c r="B4" s="22"/>
      <c r="C4" s="22"/>
      <c r="D4" s="23"/>
      <c r="E4" s="22"/>
      <c r="F4" s="22"/>
    </row>
    <row r="5" spans="1:6" ht="15.75" customHeight="1">
      <c r="A5" s="21" t="s">
        <v>150</v>
      </c>
      <c r="B5" s="20" t="s">
        <v>149</v>
      </c>
      <c r="C5" s="20" t="s">
        <v>148</v>
      </c>
      <c r="D5" s="20" t="s">
        <v>147</v>
      </c>
      <c r="E5" s="20" t="s">
        <v>146</v>
      </c>
      <c r="F5" s="20" t="s">
        <v>145</v>
      </c>
    </row>
    <row r="6" spans="1:6" s="4" customFormat="1" ht="42" customHeight="1">
      <c r="A6" s="12" t="s">
        <v>144</v>
      </c>
      <c r="B6" s="29" t="s">
        <v>143</v>
      </c>
      <c r="C6" s="29"/>
      <c r="D6" s="29"/>
      <c r="E6" s="29"/>
      <c r="F6" s="29"/>
    </row>
    <row r="7" spans="1:6" s="4" customFormat="1" ht="17.100000000000001" customHeight="1">
      <c r="A7" s="18">
        <v>101</v>
      </c>
      <c r="B7" s="8" t="s">
        <v>142</v>
      </c>
      <c r="C7" s="11" t="s">
        <v>19</v>
      </c>
      <c r="D7" s="6">
        <v>3.33</v>
      </c>
      <c r="E7" s="6"/>
      <c r="F7" s="5">
        <f t="shared" ref="F7:F30" si="0">D7*E7</f>
        <v>0</v>
      </c>
    </row>
    <row r="8" spans="1:6" s="4" customFormat="1" ht="17.100000000000001" customHeight="1">
      <c r="A8" s="18">
        <v>103</v>
      </c>
      <c r="B8" s="8" t="s">
        <v>141</v>
      </c>
      <c r="C8" s="11" t="s">
        <v>19</v>
      </c>
      <c r="D8" s="6">
        <v>8.51</v>
      </c>
      <c r="E8" s="6"/>
      <c r="F8" s="5">
        <f t="shared" si="0"/>
        <v>0</v>
      </c>
    </row>
    <row r="9" spans="1:6" s="4" customFormat="1" ht="17.100000000000001" customHeight="1">
      <c r="A9" s="18">
        <v>104</v>
      </c>
      <c r="B9" s="8" t="s">
        <v>140</v>
      </c>
      <c r="C9" s="11" t="s">
        <v>19</v>
      </c>
      <c r="D9" s="6">
        <v>0.37</v>
      </c>
      <c r="E9" s="6"/>
      <c r="F9" s="5">
        <f t="shared" si="0"/>
        <v>0</v>
      </c>
    </row>
    <row r="10" spans="1:6" s="4" customFormat="1" ht="17.100000000000001" customHeight="1">
      <c r="A10" s="18">
        <v>105</v>
      </c>
      <c r="B10" s="8" t="s">
        <v>139</v>
      </c>
      <c r="C10" s="11" t="s">
        <v>19</v>
      </c>
      <c r="D10" s="6">
        <v>2.59</v>
      </c>
      <c r="E10" s="6"/>
      <c r="F10" s="5">
        <f t="shared" si="0"/>
        <v>0</v>
      </c>
    </row>
    <row r="11" spans="1:6" s="4" customFormat="1" ht="17.100000000000001" customHeight="1">
      <c r="A11" s="18">
        <v>109</v>
      </c>
      <c r="B11" s="8" t="s">
        <v>138</v>
      </c>
      <c r="C11" s="11" t="s">
        <v>19</v>
      </c>
      <c r="D11" s="6">
        <v>21.09</v>
      </c>
      <c r="E11" s="6"/>
      <c r="F11" s="5">
        <f t="shared" si="0"/>
        <v>0</v>
      </c>
    </row>
    <row r="12" spans="1:6" s="4" customFormat="1" ht="17.100000000000001" customHeight="1">
      <c r="A12" s="18">
        <v>111</v>
      </c>
      <c r="B12" s="8" t="s">
        <v>137</v>
      </c>
      <c r="C12" s="11" t="s">
        <v>19</v>
      </c>
      <c r="D12" s="6">
        <v>4.07</v>
      </c>
      <c r="E12" s="6"/>
      <c r="F12" s="5">
        <f t="shared" si="0"/>
        <v>0</v>
      </c>
    </row>
    <row r="13" spans="1:6" s="4" customFormat="1" ht="17.100000000000001" customHeight="1">
      <c r="A13" s="18">
        <v>112</v>
      </c>
      <c r="B13" s="8" t="s">
        <v>136</v>
      </c>
      <c r="C13" s="11" t="s">
        <v>19</v>
      </c>
      <c r="D13" s="6">
        <v>0.37</v>
      </c>
      <c r="E13" s="6"/>
      <c r="F13" s="5">
        <f t="shared" si="0"/>
        <v>0</v>
      </c>
    </row>
    <row r="14" spans="1:6" s="4" customFormat="1" ht="17.100000000000001" customHeight="1">
      <c r="A14" s="18">
        <v>114</v>
      </c>
      <c r="B14" s="8" t="s">
        <v>135</v>
      </c>
      <c r="C14" s="11" t="s">
        <v>19</v>
      </c>
      <c r="D14" s="6">
        <v>0.37</v>
      </c>
      <c r="E14" s="6"/>
      <c r="F14" s="5">
        <f t="shared" si="0"/>
        <v>0</v>
      </c>
    </row>
    <row r="15" spans="1:6" s="4" customFormat="1" ht="17.100000000000001" customHeight="1">
      <c r="A15" s="18">
        <v>117</v>
      </c>
      <c r="B15" s="8" t="s">
        <v>134</v>
      </c>
      <c r="C15" s="11" t="s">
        <v>19</v>
      </c>
      <c r="D15" s="6">
        <v>4.4399999999999995</v>
      </c>
      <c r="E15" s="6"/>
      <c r="F15" s="5">
        <f t="shared" si="0"/>
        <v>0</v>
      </c>
    </row>
    <row r="16" spans="1:6" s="4" customFormat="1" ht="17.100000000000001" customHeight="1">
      <c r="A16" s="18">
        <v>118</v>
      </c>
      <c r="B16" s="8" t="s">
        <v>133</v>
      </c>
      <c r="C16" s="11" t="s">
        <v>19</v>
      </c>
      <c r="D16" s="6">
        <v>27.38</v>
      </c>
      <c r="E16" s="6"/>
      <c r="F16" s="5">
        <f t="shared" si="0"/>
        <v>0</v>
      </c>
    </row>
    <row r="17" spans="1:6" s="4" customFormat="1" ht="17.100000000000001" customHeight="1">
      <c r="A17" s="18">
        <v>120</v>
      </c>
      <c r="B17" s="8" t="s">
        <v>132</v>
      </c>
      <c r="C17" s="11" t="s">
        <v>19</v>
      </c>
      <c r="D17" s="6">
        <v>2.59</v>
      </c>
      <c r="E17" s="6"/>
      <c r="F17" s="5">
        <f t="shared" si="0"/>
        <v>0</v>
      </c>
    </row>
    <row r="18" spans="1:6" s="4" customFormat="1" ht="17.100000000000001" customHeight="1">
      <c r="A18" s="18">
        <v>123</v>
      </c>
      <c r="B18" s="8" t="s">
        <v>131</v>
      </c>
      <c r="C18" s="11" t="s">
        <v>19</v>
      </c>
      <c r="D18" s="6">
        <v>24.419999999999998</v>
      </c>
      <c r="E18" s="6"/>
      <c r="F18" s="5">
        <f t="shared" si="0"/>
        <v>0</v>
      </c>
    </row>
    <row r="19" spans="1:6" s="4" customFormat="1" ht="17.100000000000001" customHeight="1">
      <c r="A19" s="18">
        <v>126</v>
      </c>
      <c r="B19" s="8" t="s">
        <v>130</v>
      </c>
      <c r="C19" s="11" t="s">
        <v>19</v>
      </c>
      <c r="D19" s="6">
        <v>18.13</v>
      </c>
      <c r="E19" s="6"/>
      <c r="F19" s="5">
        <f t="shared" si="0"/>
        <v>0</v>
      </c>
    </row>
    <row r="20" spans="1:6" s="4" customFormat="1" ht="17.100000000000001" customHeight="1">
      <c r="A20" s="18">
        <v>128</v>
      </c>
      <c r="B20" s="8" t="s">
        <v>129</v>
      </c>
      <c r="C20" s="11" t="s">
        <v>19</v>
      </c>
      <c r="D20" s="6">
        <v>4.4399999999999995</v>
      </c>
      <c r="E20" s="6"/>
      <c r="F20" s="5">
        <f t="shared" si="0"/>
        <v>0</v>
      </c>
    </row>
    <row r="21" spans="1:6" s="4" customFormat="1" ht="17.100000000000001" customHeight="1">
      <c r="A21" s="18">
        <v>130</v>
      </c>
      <c r="B21" s="8" t="s">
        <v>128</v>
      </c>
      <c r="C21" s="11" t="s">
        <v>19</v>
      </c>
      <c r="D21" s="6">
        <v>7.03</v>
      </c>
      <c r="E21" s="6"/>
      <c r="F21" s="5">
        <f t="shared" si="0"/>
        <v>0</v>
      </c>
    </row>
    <row r="22" spans="1:6" s="4" customFormat="1" ht="17.100000000000001" customHeight="1">
      <c r="A22" s="18">
        <v>132</v>
      </c>
      <c r="B22" s="8" t="s">
        <v>127</v>
      </c>
      <c r="C22" s="11" t="s">
        <v>19</v>
      </c>
      <c r="D22" s="6">
        <v>3.7</v>
      </c>
      <c r="E22" s="6"/>
      <c r="F22" s="5">
        <f t="shared" si="0"/>
        <v>0</v>
      </c>
    </row>
    <row r="23" spans="1:6" s="4" customFormat="1" ht="17.100000000000001" customHeight="1">
      <c r="A23" s="18">
        <v>134</v>
      </c>
      <c r="B23" s="8" t="s">
        <v>126</v>
      </c>
      <c r="C23" s="11" t="s">
        <v>19</v>
      </c>
      <c r="D23" s="6">
        <v>2.96</v>
      </c>
      <c r="E23" s="6"/>
      <c r="F23" s="5">
        <f t="shared" si="0"/>
        <v>0</v>
      </c>
    </row>
    <row r="24" spans="1:6" s="4" customFormat="1" ht="17.100000000000001" customHeight="1">
      <c r="A24" s="18">
        <v>135</v>
      </c>
      <c r="B24" s="8" t="s">
        <v>125</v>
      </c>
      <c r="C24" s="11" t="s">
        <v>19</v>
      </c>
      <c r="D24" s="6">
        <v>2.2199999999999998</v>
      </c>
      <c r="E24" s="6"/>
      <c r="F24" s="5">
        <f t="shared" si="0"/>
        <v>0</v>
      </c>
    </row>
    <row r="25" spans="1:6" s="4" customFormat="1" ht="17.100000000000001" customHeight="1">
      <c r="A25" s="18">
        <v>136</v>
      </c>
      <c r="B25" s="8" t="s">
        <v>124</v>
      </c>
      <c r="C25" s="11" t="s">
        <v>19</v>
      </c>
      <c r="D25" s="6">
        <v>0.74</v>
      </c>
      <c r="E25" s="6"/>
      <c r="F25" s="5">
        <f t="shared" si="0"/>
        <v>0</v>
      </c>
    </row>
    <row r="26" spans="1:6" s="4" customFormat="1" ht="17.100000000000001" customHeight="1">
      <c r="A26" s="18">
        <v>137</v>
      </c>
      <c r="B26" s="8" t="s">
        <v>123</v>
      </c>
      <c r="C26" s="11" t="s">
        <v>19</v>
      </c>
      <c r="D26" s="6">
        <v>0.74</v>
      </c>
      <c r="E26" s="6"/>
      <c r="F26" s="5">
        <f t="shared" si="0"/>
        <v>0</v>
      </c>
    </row>
    <row r="27" spans="1:6" s="4" customFormat="1" ht="17.100000000000001" customHeight="1">
      <c r="A27" s="18">
        <v>138</v>
      </c>
      <c r="B27" s="8" t="s">
        <v>122</v>
      </c>
      <c r="C27" s="11" t="s">
        <v>19</v>
      </c>
      <c r="D27" s="6">
        <v>0.74</v>
      </c>
      <c r="E27" s="6"/>
      <c r="F27" s="5">
        <f t="shared" si="0"/>
        <v>0</v>
      </c>
    </row>
    <row r="28" spans="1:6" s="4" customFormat="1" ht="17.100000000000001" customHeight="1">
      <c r="A28" s="18">
        <v>139</v>
      </c>
      <c r="B28" s="8" t="s">
        <v>121</v>
      </c>
      <c r="C28" s="11" t="s">
        <v>19</v>
      </c>
      <c r="D28" s="6">
        <v>2.96</v>
      </c>
      <c r="E28" s="6"/>
      <c r="F28" s="5">
        <f t="shared" si="0"/>
        <v>0</v>
      </c>
    </row>
    <row r="29" spans="1:6" s="4" customFormat="1" ht="17.100000000000001" customHeight="1">
      <c r="A29" s="18">
        <v>141</v>
      </c>
      <c r="B29" s="8" t="s">
        <v>120</v>
      </c>
      <c r="C29" s="11" t="s">
        <v>19</v>
      </c>
      <c r="D29" s="6">
        <v>9.6199999999999992</v>
      </c>
      <c r="E29" s="6"/>
      <c r="F29" s="5">
        <f t="shared" si="0"/>
        <v>0</v>
      </c>
    </row>
    <row r="30" spans="1:6" s="4" customFormat="1" ht="17.100000000000001" customHeight="1">
      <c r="A30" s="18">
        <v>143</v>
      </c>
      <c r="B30" s="8" t="s">
        <v>119</v>
      </c>
      <c r="C30" s="11" t="s">
        <v>19</v>
      </c>
      <c r="D30" s="6">
        <v>14.8</v>
      </c>
      <c r="E30" s="6"/>
      <c r="F30" s="5">
        <f t="shared" si="0"/>
        <v>0</v>
      </c>
    </row>
    <row r="31" spans="1:6" s="4" customFormat="1" ht="17.100000000000001" customHeight="1">
      <c r="A31" s="30" t="s">
        <v>118</v>
      </c>
      <c r="B31" s="30"/>
      <c r="C31" s="30"/>
      <c r="D31" s="30"/>
      <c r="E31" s="30"/>
      <c r="F31" s="3">
        <f>SUM(F7:F30)</f>
        <v>0</v>
      </c>
    </row>
    <row r="32" spans="1:6" s="4" customFormat="1" ht="17.100000000000001" customHeight="1">
      <c r="A32" s="31"/>
      <c r="B32" s="31"/>
      <c r="C32" s="31"/>
      <c r="D32" s="31"/>
      <c r="E32" s="31"/>
      <c r="F32" s="31"/>
    </row>
    <row r="33" spans="1:8" s="4" customFormat="1" ht="59.25" customHeight="1">
      <c r="A33" s="12" t="s">
        <v>117</v>
      </c>
      <c r="B33" s="29" t="s">
        <v>116</v>
      </c>
      <c r="C33" s="29"/>
      <c r="D33" s="29"/>
      <c r="E33" s="29"/>
      <c r="F33" s="29"/>
    </row>
    <row r="34" spans="1:8" s="19" customFormat="1" ht="16.5">
      <c r="A34" s="18">
        <v>201</v>
      </c>
      <c r="B34" s="8" t="s">
        <v>115</v>
      </c>
      <c r="C34" s="17" t="s">
        <v>19</v>
      </c>
      <c r="D34" s="16">
        <v>3.7</v>
      </c>
      <c r="E34" s="16"/>
      <c r="F34" s="15">
        <f t="shared" ref="F34:F54" si="1">D34*E34</f>
        <v>0</v>
      </c>
      <c r="G34" s="4"/>
      <c r="H34" s="4"/>
    </row>
    <row r="35" spans="1:8" s="14" customFormat="1" ht="16.5" customHeight="1">
      <c r="A35" s="18">
        <v>202</v>
      </c>
      <c r="B35" s="8" t="s">
        <v>114</v>
      </c>
      <c r="C35" s="17" t="s">
        <v>19</v>
      </c>
      <c r="D35" s="16">
        <v>2.96</v>
      </c>
      <c r="E35" s="16"/>
      <c r="F35" s="15">
        <f t="shared" si="1"/>
        <v>0</v>
      </c>
      <c r="G35" s="4"/>
      <c r="H35" s="4"/>
    </row>
    <row r="36" spans="1:8" s="14" customFormat="1" ht="16.5" customHeight="1">
      <c r="A36" s="18">
        <v>203</v>
      </c>
      <c r="B36" s="8" t="s">
        <v>113</v>
      </c>
      <c r="C36" s="17" t="s">
        <v>19</v>
      </c>
      <c r="D36" s="16">
        <v>0.37</v>
      </c>
      <c r="E36" s="16"/>
      <c r="F36" s="15">
        <f t="shared" si="1"/>
        <v>0</v>
      </c>
      <c r="G36" s="4"/>
      <c r="H36" s="4"/>
    </row>
    <row r="37" spans="1:8" s="14" customFormat="1" ht="16.5">
      <c r="A37" s="18">
        <v>204</v>
      </c>
      <c r="B37" s="8" t="s">
        <v>112</v>
      </c>
      <c r="C37" s="17" t="s">
        <v>19</v>
      </c>
      <c r="D37" s="16">
        <v>8.14</v>
      </c>
      <c r="E37" s="16"/>
      <c r="F37" s="15">
        <f t="shared" si="1"/>
        <v>0</v>
      </c>
      <c r="G37" s="4"/>
      <c r="H37" s="4"/>
    </row>
    <row r="38" spans="1:8" s="14" customFormat="1" ht="16.5">
      <c r="A38" s="18">
        <v>205</v>
      </c>
      <c r="B38" s="8" t="s">
        <v>111</v>
      </c>
      <c r="C38" s="17" t="s">
        <v>19</v>
      </c>
      <c r="D38" s="16">
        <v>0.74</v>
      </c>
      <c r="E38" s="16"/>
      <c r="F38" s="15">
        <f t="shared" si="1"/>
        <v>0</v>
      </c>
      <c r="G38" s="4"/>
      <c r="H38" s="4"/>
    </row>
    <row r="39" spans="1:8" s="14" customFormat="1" ht="16.5">
      <c r="A39" s="18">
        <v>206</v>
      </c>
      <c r="B39" s="8" t="s">
        <v>110</v>
      </c>
      <c r="C39" s="17" t="s">
        <v>19</v>
      </c>
      <c r="D39" s="16">
        <v>0.74</v>
      </c>
      <c r="E39" s="16"/>
      <c r="F39" s="15">
        <f t="shared" si="1"/>
        <v>0</v>
      </c>
      <c r="G39" s="4"/>
      <c r="H39" s="4"/>
    </row>
    <row r="40" spans="1:8" s="14" customFormat="1" ht="16.5">
      <c r="A40" s="18">
        <v>207</v>
      </c>
      <c r="B40" s="13" t="s">
        <v>109</v>
      </c>
      <c r="C40" s="17" t="s">
        <v>19</v>
      </c>
      <c r="D40" s="16">
        <v>0.37</v>
      </c>
      <c r="E40" s="16"/>
      <c r="F40" s="15">
        <f t="shared" si="1"/>
        <v>0</v>
      </c>
      <c r="G40" s="4"/>
      <c r="H40" s="4"/>
    </row>
    <row r="41" spans="1:8" s="14" customFormat="1" ht="15" customHeight="1">
      <c r="A41" s="18">
        <v>208</v>
      </c>
      <c r="B41" s="8" t="s">
        <v>108</v>
      </c>
      <c r="C41" s="17" t="s">
        <v>19</v>
      </c>
      <c r="D41" s="16">
        <v>1.48</v>
      </c>
      <c r="E41" s="16"/>
      <c r="F41" s="15">
        <f t="shared" si="1"/>
        <v>0</v>
      </c>
      <c r="G41" s="4"/>
      <c r="H41" s="4"/>
    </row>
    <row r="42" spans="1:8" s="14" customFormat="1" ht="16.5">
      <c r="A42" s="18">
        <v>209</v>
      </c>
      <c r="B42" s="8" t="s">
        <v>107</v>
      </c>
      <c r="C42" s="17" t="s">
        <v>19</v>
      </c>
      <c r="D42" s="16">
        <v>0.74</v>
      </c>
      <c r="E42" s="16"/>
      <c r="F42" s="15">
        <f t="shared" si="1"/>
        <v>0</v>
      </c>
      <c r="G42" s="4"/>
      <c r="H42" s="4"/>
    </row>
    <row r="43" spans="1:8" s="14" customFormat="1" ht="24" customHeight="1">
      <c r="A43" s="18">
        <v>210</v>
      </c>
      <c r="B43" s="8" t="s">
        <v>106</v>
      </c>
      <c r="C43" s="17" t="s">
        <v>19</v>
      </c>
      <c r="D43" s="16">
        <v>2.2199999999999998</v>
      </c>
      <c r="E43" s="16"/>
      <c r="F43" s="15">
        <f t="shared" si="1"/>
        <v>0</v>
      </c>
      <c r="G43" s="4"/>
      <c r="H43" s="4"/>
    </row>
    <row r="44" spans="1:8" s="14" customFormat="1" ht="22.5" customHeight="1">
      <c r="A44" s="18">
        <v>211</v>
      </c>
      <c r="B44" s="8" t="s">
        <v>105</v>
      </c>
      <c r="C44" s="17" t="s">
        <v>19</v>
      </c>
      <c r="D44" s="16">
        <v>0.37</v>
      </c>
      <c r="E44" s="16"/>
      <c r="F44" s="15">
        <f t="shared" si="1"/>
        <v>0</v>
      </c>
      <c r="G44" s="4"/>
      <c r="H44" s="4"/>
    </row>
    <row r="45" spans="1:8" s="14" customFormat="1" ht="22.5" customHeight="1">
      <c r="A45" s="18">
        <v>212</v>
      </c>
      <c r="B45" s="8" t="s">
        <v>104</v>
      </c>
      <c r="C45" s="17" t="s">
        <v>19</v>
      </c>
      <c r="D45" s="16">
        <v>1.85</v>
      </c>
      <c r="E45" s="16"/>
      <c r="F45" s="15">
        <f t="shared" si="1"/>
        <v>0</v>
      </c>
      <c r="G45" s="4"/>
      <c r="H45" s="4"/>
    </row>
    <row r="46" spans="1:8" s="14" customFormat="1" ht="15" customHeight="1">
      <c r="A46" s="18">
        <v>213</v>
      </c>
      <c r="B46" s="8" t="s">
        <v>103</v>
      </c>
      <c r="C46" s="17" t="s">
        <v>19</v>
      </c>
      <c r="D46" s="16">
        <v>0.74</v>
      </c>
      <c r="E46" s="16"/>
      <c r="F46" s="15">
        <f t="shared" si="1"/>
        <v>0</v>
      </c>
      <c r="G46" s="4"/>
      <c r="H46" s="4"/>
    </row>
    <row r="47" spans="1:8" s="14" customFormat="1" ht="16.5">
      <c r="A47" s="18">
        <v>214</v>
      </c>
      <c r="B47" s="8" t="s">
        <v>102</v>
      </c>
      <c r="C47" s="17" t="s">
        <v>19</v>
      </c>
      <c r="D47" s="16">
        <v>0.37</v>
      </c>
      <c r="E47" s="16"/>
      <c r="F47" s="15">
        <f t="shared" si="1"/>
        <v>0</v>
      </c>
      <c r="G47" s="4"/>
      <c r="H47" s="4"/>
    </row>
    <row r="48" spans="1:8" s="14" customFormat="1" ht="16.5">
      <c r="A48" s="18">
        <v>215</v>
      </c>
      <c r="B48" s="8" t="s">
        <v>101</v>
      </c>
      <c r="C48" s="17" t="s">
        <v>19</v>
      </c>
      <c r="D48" s="16">
        <v>0.37</v>
      </c>
      <c r="E48" s="16"/>
      <c r="F48" s="15">
        <f t="shared" si="1"/>
        <v>0</v>
      </c>
      <c r="G48" s="4"/>
      <c r="H48" s="4"/>
    </row>
    <row r="49" spans="1:8" s="14" customFormat="1" ht="16.5">
      <c r="A49" s="18">
        <v>216</v>
      </c>
      <c r="B49" s="8" t="s">
        <v>100</v>
      </c>
      <c r="C49" s="17" t="s">
        <v>19</v>
      </c>
      <c r="D49" s="16">
        <v>0.37</v>
      </c>
      <c r="E49" s="16"/>
      <c r="F49" s="15">
        <f t="shared" si="1"/>
        <v>0</v>
      </c>
      <c r="G49" s="4"/>
      <c r="H49" s="4"/>
    </row>
    <row r="50" spans="1:8" s="14" customFormat="1" ht="16.5">
      <c r="A50" s="18">
        <v>217</v>
      </c>
      <c r="B50" s="8" t="s">
        <v>99</v>
      </c>
      <c r="C50" s="17" t="s">
        <v>19</v>
      </c>
      <c r="D50" s="16">
        <v>0.74</v>
      </c>
      <c r="E50" s="16"/>
      <c r="F50" s="15">
        <f t="shared" si="1"/>
        <v>0</v>
      </c>
      <c r="G50" s="4"/>
      <c r="H50" s="4"/>
    </row>
    <row r="51" spans="1:8" s="14" customFormat="1" ht="16.5">
      <c r="A51" s="18">
        <v>218</v>
      </c>
      <c r="B51" s="8" t="s">
        <v>98</v>
      </c>
      <c r="C51" s="17" t="s">
        <v>19</v>
      </c>
      <c r="D51" s="16">
        <v>0.74</v>
      </c>
      <c r="E51" s="16"/>
      <c r="F51" s="15">
        <f t="shared" si="1"/>
        <v>0</v>
      </c>
      <c r="G51" s="4"/>
      <c r="H51" s="4"/>
    </row>
    <row r="52" spans="1:8" s="14" customFormat="1" ht="16.5">
      <c r="A52" s="18">
        <v>219</v>
      </c>
      <c r="B52" s="8" t="s">
        <v>97</v>
      </c>
      <c r="C52" s="17" t="s">
        <v>19</v>
      </c>
      <c r="D52" s="16">
        <v>0.37</v>
      </c>
      <c r="E52" s="16"/>
      <c r="F52" s="15">
        <f t="shared" si="1"/>
        <v>0</v>
      </c>
      <c r="G52" s="4"/>
      <c r="H52" s="4"/>
    </row>
    <row r="53" spans="1:8" s="14" customFormat="1" ht="16.5">
      <c r="A53" s="18">
        <v>220</v>
      </c>
      <c r="B53" s="8" t="s">
        <v>96</v>
      </c>
      <c r="C53" s="17" t="s">
        <v>19</v>
      </c>
      <c r="D53" s="16">
        <v>7.4</v>
      </c>
      <c r="E53" s="16"/>
      <c r="F53" s="15">
        <f t="shared" si="1"/>
        <v>0</v>
      </c>
      <c r="G53" s="4"/>
      <c r="H53" s="4"/>
    </row>
    <row r="54" spans="1:8" s="14" customFormat="1" ht="16.5">
      <c r="A54" s="18">
        <v>221</v>
      </c>
      <c r="B54" s="8" t="s">
        <v>95</v>
      </c>
      <c r="C54" s="17" t="s">
        <v>19</v>
      </c>
      <c r="D54" s="16">
        <v>1.48</v>
      </c>
      <c r="E54" s="16"/>
      <c r="F54" s="15">
        <f t="shared" si="1"/>
        <v>0</v>
      </c>
      <c r="G54" s="4"/>
      <c r="H54" s="4"/>
    </row>
    <row r="55" spans="1:8" ht="15" customHeight="1">
      <c r="A55" s="30" t="s">
        <v>94</v>
      </c>
      <c r="B55" s="30"/>
      <c r="C55" s="30"/>
      <c r="D55" s="30"/>
      <c r="E55" s="30"/>
      <c r="F55" s="3">
        <f>SUM(F34:F54)</f>
        <v>0</v>
      </c>
      <c r="G55" s="4"/>
      <c r="H55" s="4"/>
    </row>
    <row r="56" spans="1:8" ht="15" customHeight="1">
      <c r="A56" s="31"/>
      <c r="B56" s="31"/>
      <c r="C56" s="31"/>
      <c r="D56" s="31"/>
      <c r="E56" s="31"/>
      <c r="F56" s="31"/>
      <c r="G56" s="4"/>
      <c r="H56" s="4"/>
    </row>
    <row r="57" spans="1:8" s="14" customFormat="1" ht="40.5" customHeight="1">
      <c r="A57" s="12" t="s">
        <v>93</v>
      </c>
      <c r="B57" s="29" t="s">
        <v>92</v>
      </c>
      <c r="C57" s="29"/>
      <c r="D57" s="29"/>
      <c r="E57" s="29"/>
      <c r="F57" s="29"/>
      <c r="G57" s="4"/>
      <c r="H57" s="4"/>
    </row>
    <row r="58" spans="1:8" s="14" customFormat="1" ht="16.5">
      <c r="A58" s="18">
        <v>301</v>
      </c>
      <c r="B58" s="8" t="s">
        <v>91</v>
      </c>
      <c r="C58" s="17" t="s">
        <v>19</v>
      </c>
      <c r="D58" s="16">
        <v>3.7</v>
      </c>
      <c r="E58" s="16"/>
      <c r="F58" s="15">
        <f t="shared" ref="F58:F67" si="2">D58*E58</f>
        <v>0</v>
      </c>
      <c r="G58" s="4"/>
      <c r="H58" s="4"/>
    </row>
    <row r="59" spans="1:8" s="14" customFormat="1" ht="16.5">
      <c r="A59" s="18">
        <v>302</v>
      </c>
      <c r="B59" s="8" t="s">
        <v>90</v>
      </c>
      <c r="C59" s="17" t="s">
        <v>19</v>
      </c>
      <c r="D59" s="16">
        <v>2.96</v>
      </c>
      <c r="E59" s="16"/>
      <c r="F59" s="15">
        <f t="shared" si="2"/>
        <v>0</v>
      </c>
      <c r="G59" s="4"/>
      <c r="H59" s="4"/>
    </row>
    <row r="60" spans="1:8" s="14" customFormat="1" ht="16.5">
      <c r="A60" s="18">
        <v>303</v>
      </c>
      <c r="B60" s="8" t="s">
        <v>89</v>
      </c>
      <c r="C60" s="17" t="s">
        <v>19</v>
      </c>
      <c r="D60" s="16">
        <v>18.5</v>
      </c>
      <c r="E60" s="16"/>
      <c r="F60" s="15">
        <f t="shared" si="2"/>
        <v>0</v>
      </c>
      <c r="G60" s="4"/>
      <c r="H60" s="4"/>
    </row>
    <row r="61" spans="1:8" s="14" customFormat="1" ht="16.5">
      <c r="A61" s="18">
        <v>304</v>
      </c>
      <c r="B61" s="8" t="s">
        <v>88</v>
      </c>
      <c r="C61" s="17" t="s">
        <v>23</v>
      </c>
      <c r="D61" s="16">
        <v>222</v>
      </c>
      <c r="E61" s="16"/>
      <c r="F61" s="15">
        <f t="shared" si="2"/>
        <v>0</v>
      </c>
      <c r="G61" s="4"/>
      <c r="H61" s="4"/>
    </row>
    <row r="62" spans="1:8" s="14" customFormat="1" ht="16.5">
      <c r="A62" s="18">
        <v>305</v>
      </c>
      <c r="B62" s="8" t="s">
        <v>87</v>
      </c>
      <c r="C62" s="17" t="s">
        <v>86</v>
      </c>
      <c r="D62" s="16">
        <v>1.85</v>
      </c>
      <c r="E62" s="16"/>
      <c r="F62" s="15">
        <f t="shared" si="2"/>
        <v>0</v>
      </c>
      <c r="G62" s="4"/>
      <c r="H62" s="4"/>
    </row>
    <row r="63" spans="1:8" s="14" customFormat="1" ht="16.5">
      <c r="A63" s="18">
        <v>306</v>
      </c>
      <c r="B63" s="8" t="s">
        <v>85</v>
      </c>
      <c r="C63" s="17" t="s">
        <v>23</v>
      </c>
      <c r="D63" s="16">
        <v>18.5</v>
      </c>
      <c r="E63" s="16"/>
      <c r="F63" s="15">
        <f t="shared" si="2"/>
        <v>0</v>
      </c>
      <c r="G63" s="4"/>
      <c r="H63" s="4"/>
    </row>
    <row r="64" spans="1:8" s="14" customFormat="1" ht="16.5">
      <c r="A64" s="18">
        <v>307</v>
      </c>
      <c r="B64" s="8" t="s">
        <v>84</v>
      </c>
      <c r="C64" s="17" t="s">
        <v>23</v>
      </c>
      <c r="D64" s="16">
        <v>29.6</v>
      </c>
      <c r="E64" s="16"/>
      <c r="F64" s="15">
        <f t="shared" si="2"/>
        <v>0</v>
      </c>
      <c r="G64" s="4"/>
      <c r="H64" s="4"/>
    </row>
    <row r="65" spans="1:8" s="14" customFormat="1" ht="16.5">
      <c r="A65" s="18">
        <v>308</v>
      </c>
      <c r="B65" s="8" t="s">
        <v>83</v>
      </c>
      <c r="C65" s="17" t="s">
        <v>23</v>
      </c>
      <c r="D65" s="16">
        <v>1065.5999999999999</v>
      </c>
      <c r="E65" s="16"/>
      <c r="F65" s="15">
        <f t="shared" si="2"/>
        <v>0</v>
      </c>
      <c r="G65" s="4"/>
      <c r="H65" s="4"/>
    </row>
    <row r="66" spans="1:8" s="14" customFormat="1" ht="16.5">
      <c r="A66" s="18">
        <v>309</v>
      </c>
      <c r="B66" s="8" t="s">
        <v>82</v>
      </c>
      <c r="C66" s="17" t="s">
        <v>19</v>
      </c>
      <c r="D66" s="16">
        <v>1.1099999999999999</v>
      </c>
      <c r="E66" s="16"/>
      <c r="F66" s="15">
        <f t="shared" si="2"/>
        <v>0</v>
      </c>
      <c r="G66" s="4"/>
      <c r="H66" s="4"/>
    </row>
    <row r="67" spans="1:8" s="14" customFormat="1" ht="22.5">
      <c r="A67" s="18">
        <v>310</v>
      </c>
      <c r="B67" s="8" t="s">
        <v>81</v>
      </c>
      <c r="C67" s="17" t="s">
        <v>19</v>
      </c>
      <c r="D67" s="16">
        <v>0.37</v>
      </c>
      <c r="E67" s="16"/>
      <c r="F67" s="15">
        <f t="shared" si="2"/>
        <v>0</v>
      </c>
      <c r="G67" s="4"/>
      <c r="H67" s="4"/>
    </row>
    <row r="68" spans="1:8" ht="15" customHeight="1">
      <c r="A68" s="30" t="s">
        <v>80</v>
      </c>
      <c r="B68" s="30"/>
      <c r="C68" s="30"/>
      <c r="D68" s="30"/>
      <c r="E68" s="30"/>
      <c r="F68" s="3">
        <f>SUM(F58:F67)</f>
        <v>0</v>
      </c>
      <c r="G68" s="4"/>
      <c r="H68" s="4"/>
    </row>
    <row r="69" spans="1:8" ht="15" customHeight="1">
      <c r="A69" s="31"/>
      <c r="B69" s="31"/>
      <c r="C69" s="31"/>
      <c r="D69" s="31"/>
      <c r="E69" s="31"/>
      <c r="F69" s="31"/>
      <c r="G69" s="4"/>
      <c r="H69" s="4"/>
    </row>
    <row r="70" spans="1:8" ht="42" customHeight="1">
      <c r="A70" s="12" t="s">
        <v>79</v>
      </c>
      <c r="B70" s="29" t="s">
        <v>78</v>
      </c>
      <c r="C70" s="29"/>
      <c r="D70" s="29"/>
      <c r="E70" s="29"/>
      <c r="F70" s="29"/>
      <c r="G70" s="4"/>
      <c r="H70" s="4"/>
    </row>
    <row r="71" spans="1:8" ht="15" customHeight="1">
      <c r="A71" s="9">
        <v>401</v>
      </c>
      <c r="B71" s="8" t="s">
        <v>77</v>
      </c>
      <c r="C71" s="11" t="s">
        <v>23</v>
      </c>
      <c r="D71" s="6">
        <v>133.19999999999999</v>
      </c>
      <c r="E71" s="6"/>
      <c r="F71" s="5">
        <f t="shared" ref="F71:F94" si="3">D71*E71</f>
        <v>0</v>
      </c>
      <c r="G71" s="4"/>
      <c r="H71" s="4"/>
    </row>
    <row r="72" spans="1:8" ht="15" customHeight="1">
      <c r="A72" s="9">
        <v>403</v>
      </c>
      <c r="B72" s="8" t="s">
        <v>76</v>
      </c>
      <c r="C72" s="11" t="s">
        <v>23</v>
      </c>
      <c r="D72" s="6">
        <v>159.1</v>
      </c>
      <c r="E72" s="6"/>
      <c r="F72" s="5">
        <f t="shared" si="3"/>
        <v>0</v>
      </c>
      <c r="G72" s="4"/>
      <c r="H72" s="4"/>
    </row>
    <row r="73" spans="1:8" ht="15" customHeight="1">
      <c r="A73" s="9">
        <v>404</v>
      </c>
      <c r="B73" s="8" t="s">
        <v>75</v>
      </c>
      <c r="C73" s="11" t="s">
        <v>23</v>
      </c>
      <c r="D73" s="6">
        <v>11.1</v>
      </c>
      <c r="E73" s="6"/>
      <c r="F73" s="5">
        <f t="shared" si="3"/>
        <v>0</v>
      </c>
      <c r="G73" s="4"/>
      <c r="H73" s="4"/>
    </row>
    <row r="74" spans="1:8" ht="15" customHeight="1">
      <c r="A74" s="9">
        <v>405</v>
      </c>
      <c r="B74" s="8" t="s">
        <v>74</v>
      </c>
      <c r="C74" s="11" t="s">
        <v>23</v>
      </c>
      <c r="D74" s="6">
        <v>55.5</v>
      </c>
      <c r="E74" s="6"/>
      <c r="F74" s="5">
        <f t="shared" si="3"/>
        <v>0</v>
      </c>
      <c r="G74" s="4"/>
      <c r="H74" s="4"/>
    </row>
    <row r="75" spans="1:8" ht="15" customHeight="1">
      <c r="A75" s="9">
        <v>406</v>
      </c>
      <c r="B75" s="8" t="s">
        <v>73</v>
      </c>
      <c r="C75" s="11" t="s">
        <v>23</v>
      </c>
      <c r="D75" s="6">
        <v>296</v>
      </c>
      <c r="E75" s="6"/>
      <c r="F75" s="5">
        <f t="shared" si="3"/>
        <v>0</v>
      </c>
      <c r="G75" s="4"/>
      <c r="H75" s="4"/>
    </row>
    <row r="76" spans="1:8" ht="15" customHeight="1">
      <c r="A76" s="9">
        <v>407</v>
      </c>
      <c r="B76" s="8" t="s">
        <v>72</v>
      </c>
      <c r="C76" s="11" t="s">
        <v>23</v>
      </c>
      <c r="D76" s="6">
        <v>1.85</v>
      </c>
      <c r="E76" s="6"/>
      <c r="F76" s="5">
        <f t="shared" si="3"/>
        <v>0</v>
      </c>
      <c r="G76" s="4"/>
      <c r="H76" s="4"/>
    </row>
    <row r="77" spans="1:8" ht="15" customHeight="1">
      <c r="A77" s="9">
        <v>409</v>
      </c>
      <c r="B77" s="8" t="s">
        <v>71</v>
      </c>
      <c r="C77" s="11" t="s">
        <v>23</v>
      </c>
      <c r="D77" s="6">
        <v>1.85</v>
      </c>
      <c r="E77" s="6"/>
      <c r="F77" s="5">
        <f t="shared" si="3"/>
        <v>0</v>
      </c>
      <c r="G77" s="4"/>
      <c r="H77" s="4"/>
    </row>
    <row r="78" spans="1:8" ht="15" customHeight="1">
      <c r="A78" s="9">
        <v>410</v>
      </c>
      <c r="B78" s="8" t="s">
        <v>70</v>
      </c>
      <c r="C78" s="11" t="s">
        <v>23</v>
      </c>
      <c r="D78" s="6">
        <v>281.2</v>
      </c>
      <c r="E78" s="6"/>
      <c r="F78" s="5">
        <f t="shared" si="3"/>
        <v>0</v>
      </c>
      <c r="G78" s="4"/>
      <c r="H78" s="4"/>
    </row>
    <row r="79" spans="1:8" ht="15" customHeight="1">
      <c r="A79" s="9">
        <v>412</v>
      </c>
      <c r="B79" s="8" t="s">
        <v>69</v>
      </c>
      <c r="C79" s="11" t="s">
        <v>23</v>
      </c>
      <c r="D79" s="6">
        <v>59.2</v>
      </c>
      <c r="E79" s="6"/>
      <c r="F79" s="5">
        <f t="shared" si="3"/>
        <v>0</v>
      </c>
      <c r="G79" s="4"/>
      <c r="H79" s="4"/>
    </row>
    <row r="80" spans="1:8" ht="15" customHeight="1">
      <c r="A80" s="9">
        <v>414</v>
      </c>
      <c r="B80" s="8" t="s">
        <v>68</v>
      </c>
      <c r="C80" s="11" t="s">
        <v>23</v>
      </c>
      <c r="D80" s="6">
        <v>22.2</v>
      </c>
      <c r="E80" s="6"/>
      <c r="F80" s="5">
        <f t="shared" si="3"/>
        <v>0</v>
      </c>
      <c r="G80" s="4"/>
      <c r="H80" s="4"/>
    </row>
    <row r="81" spans="1:8" ht="15" customHeight="1">
      <c r="A81" s="9">
        <v>416</v>
      </c>
      <c r="B81" s="8" t="s">
        <v>67</v>
      </c>
      <c r="C81" s="11" t="s">
        <v>23</v>
      </c>
      <c r="D81" s="6">
        <v>22.2</v>
      </c>
      <c r="E81" s="6"/>
      <c r="F81" s="5">
        <f t="shared" si="3"/>
        <v>0</v>
      </c>
      <c r="G81" s="4"/>
      <c r="H81" s="4"/>
    </row>
    <row r="82" spans="1:8" ht="16.5">
      <c r="A82" s="9">
        <v>420</v>
      </c>
      <c r="B82" s="8" t="s">
        <v>66</v>
      </c>
      <c r="C82" s="11" t="s">
        <v>23</v>
      </c>
      <c r="D82" s="6">
        <v>59.2</v>
      </c>
      <c r="E82" s="6"/>
      <c r="F82" s="5">
        <f t="shared" si="3"/>
        <v>0</v>
      </c>
      <c r="G82" s="4"/>
      <c r="H82" s="4"/>
    </row>
    <row r="83" spans="1:8" ht="16.5">
      <c r="A83" s="9">
        <v>421</v>
      </c>
      <c r="B83" s="8" t="s">
        <v>65</v>
      </c>
      <c r="C83" s="11" t="s">
        <v>23</v>
      </c>
      <c r="D83" s="6">
        <v>74</v>
      </c>
      <c r="E83" s="6"/>
      <c r="F83" s="5">
        <f t="shared" si="3"/>
        <v>0</v>
      </c>
      <c r="G83" s="4"/>
      <c r="H83" s="4"/>
    </row>
    <row r="84" spans="1:8" ht="16.5">
      <c r="A84" s="9">
        <v>423</v>
      </c>
      <c r="B84" s="8" t="s">
        <v>64</v>
      </c>
      <c r="C84" s="11" t="s">
        <v>23</v>
      </c>
      <c r="D84" s="6">
        <v>37</v>
      </c>
      <c r="E84" s="6"/>
      <c r="F84" s="5">
        <f t="shared" si="3"/>
        <v>0</v>
      </c>
      <c r="G84" s="4"/>
      <c r="H84" s="4"/>
    </row>
    <row r="85" spans="1:8" ht="16.5">
      <c r="A85" s="9">
        <v>425</v>
      </c>
      <c r="B85" s="8" t="s">
        <v>63</v>
      </c>
      <c r="C85" s="11" t="s">
        <v>23</v>
      </c>
      <c r="D85" s="6">
        <v>518</v>
      </c>
      <c r="E85" s="6"/>
      <c r="F85" s="5">
        <f t="shared" si="3"/>
        <v>0</v>
      </c>
      <c r="G85" s="4"/>
      <c r="H85" s="4"/>
    </row>
    <row r="86" spans="1:8" ht="16.5">
      <c r="A86" s="9">
        <v>426</v>
      </c>
      <c r="B86" s="8" t="s">
        <v>62</v>
      </c>
      <c r="C86" s="11" t="s">
        <v>23</v>
      </c>
      <c r="D86" s="6">
        <v>37</v>
      </c>
      <c r="E86" s="6"/>
      <c r="F86" s="5">
        <f t="shared" si="3"/>
        <v>0</v>
      </c>
      <c r="G86" s="4"/>
      <c r="H86" s="4"/>
    </row>
    <row r="87" spans="1:8" ht="16.5">
      <c r="A87" s="9">
        <v>427</v>
      </c>
      <c r="B87" s="8" t="s">
        <v>61</v>
      </c>
      <c r="C87" s="11" t="s">
        <v>23</v>
      </c>
      <c r="D87" s="6">
        <v>199.8</v>
      </c>
      <c r="E87" s="6"/>
      <c r="F87" s="5">
        <f t="shared" si="3"/>
        <v>0</v>
      </c>
      <c r="G87" s="4"/>
      <c r="H87" s="4"/>
    </row>
    <row r="88" spans="1:8" ht="16.5">
      <c r="A88" s="9">
        <v>428</v>
      </c>
      <c r="B88" s="8" t="s">
        <v>60</v>
      </c>
      <c r="C88" s="11" t="s">
        <v>23</v>
      </c>
      <c r="D88" s="6">
        <v>181.3</v>
      </c>
      <c r="E88" s="6"/>
      <c r="F88" s="5">
        <f t="shared" si="3"/>
        <v>0</v>
      </c>
      <c r="G88" s="4"/>
      <c r="H88" s="4"/>
    </row>
    <row r="89" spans="1:8" ht="15.75" customHeight="1">
      <c r="A89" s="9">
        <v>431</v>
      </c>
      <c r="B89" s="8" t="s">
        <v>59</v>
      </c>
      <c r="C89" s="11" t="s">
        <v>23</v>
      </c>
      <c r="D89" s="6">
        <v>192.4</v>
      </c>
      <c r="E89" s="6"/>
      <c r="F89" s="5">
        <f t="shared" si="3"/>
        <v>0</v>
      </c>
      <c r="G89" s="4"/>
      <c r="H89" s="4"/>
    </row>
    <row r="90" spans="1:8" ht="16.5" customHeight="1">
      <c r="A90" s="9">
        <v>432</v>
      </c>
      <c r="B90" s="8" t="s">
        <v>58</v>
      </c>
      <c r="C90" s="11" t="s">
        <v>23</v>
      </c>
      <c r="D90" s="6">
        <v>22.2</v>
      </c>
      <c r="E90" s="6"/>
      <c r="F90" s="5">
        <f t="shared" si="3"/>
        <v>0</v>
      </c>
      <c r="G90" s="4"/>
      <c r="H90" s="4"/>
    </row>
    <row r="91" spans="1:8" ht="16.5">
      <c r="A91" s="9">
        <v>433</v>
      </c>
      <c r="B91" s="13" t="s">
        <v>57</v>
      </c>
      <c r="C91" s="11" t="s">
        <v>23</v>
      </c>
      <c r="D91" s="6">
        <v>55.5</v>
      </c>
      <c r="E91" s="6"/>
      <c r="F91" s="5">
        <f t="shared" si="3"/>
        <v>0</v>
      </c>
      <c r="G91" s="4"/>
      <c r="H91" s="4"/>
    </row>
    <row r="92" spans="1:8" ht="16.5">
      <c r="A92" s="9">
        <v>434</v>
      </c>
      <c r="B92" s="13" t="s">
        <v>56</v>
      </c>
      <c r="C92" s="11" t="s">
        <v>23</v>
      </c>
      <c r="D92" s="6">
        <v>7.4</v>
      </c>
      <c r="E92" s="6"/>
      <c r="F92" s="5">
        <f t="shared" si="3"/>
        <v>0</v>
      </c>
      <c r="G92" s="4"/>
      <c r="H92" s="4"/>
    </row>
    <row r="93" spans="1:8" ht="16.5" customHeight="1">
      <c r="A93" s="9">
        <v>435</v>
      </c>
      <c r="B93" s="8" t="s">
        <v>55</v>
      </c>
      <c r="C93" s="11" t="s">
        <v>23</v>
      </c>
      <c r="D93" s="6">
        <v>133.19999999999999</v>
      </c>
      <c r="E93" s="6"/>
      <c r="F93" s="5">
        <f t="shared" si="3"/>
        <v>0</v>
      </c>
      <c r="G93" s="4"/>
      <c r="H93" s="4"/>
    </row>
    <row r="94" spans="1:8" ht="16.5">
      <c r="A94" s="9">
        <v>436</v>
      </c>
      <c r="B94" s="8" t="s">
        <v>54</v>
      </c>
      <c r="C94" s="11" t="s">
        <v>19</v>
      </c>
      <c r="D94" s="6">
        <v>0.37</v>
      </c>
      <c r="E94" s="6"/>
      <c r="F94" s="5">
        <f t="shared" si="3"/>
        <v>0</v>
      </c>
      <c r="G94" s="4"/>
      <c r="H94" s="4"/>
    </row>
    <row r="95" spans="1:8" ht="15" customHeight="1">
      <c r="A95" s="30" t="s">
        <v>53</v>
      </c>
      <c r="B95" s="30"/>
      <c r="C95" s="30"/>
      <c r="D95" s="30"/>
      <c r="E95" s="30"/>
      <c r="F95" s="3">
        <f>SUM(F71:F94)</f>
        <v>0</v>
      </c>
      <c r="G95" s="4"/>
      <c r="H95" s="4"/>
    </row>
    <row r="96" spans="1:8" ht="15" customHeight="1">
      <c r="A96" s="31"/>
      <c r="B96" s="31"/>
      <c r="C96" s="31"/>
      <c r="D96" s="31"/>
      <c r="E96" s="31"/>
      <c r="F96" s="31"/>
      <c r="G96" s="4"/>
      <c r="H96" s="4"/>
    </row>
    <row r="97" spans="1:8" ht="43.5" customHeight="1">
      <c r="A97" s="12" t="s">
        <v>52</v>
      </c>
      <c r="B97" s="29" t="s">
        <v>51</v>
      </c>
      <c r="C97" s="29"/>
      <c r="D97" s="29"/>
      <c r="E97" s="29"/>
      <c r="F97" s="29"/>
      <c r="G97" s="4"/>
      <c r="H97" s="4"/>
    </row>
    <row r="98" spans="1:8" ht="16.5">
      <c r="A98" s="9">
        <v>501</v>
      </c>
      <c r="B98" s="8" t="s">
        <v>50</v>
      </c>
      <c r="C98" s="11" t="s">
        <v>19</v>
      </c>
      <c r="D98" s="6">
        <v>0.74</v>
      </c>
      <c r="E98" s="6"/>
      <c r="F98" s="5">
        <f>E98*D98</f>
        <v>0</v>
      </c>
      <c r="G98" s="4"/>
      <c r="H98" s="4"/>
    </row>
    <row r="99" spans="1:8" ht="15" customHeight="1">
      <c r="A99" s="9">
        <v>501</v>
      </c>
      <c r="B99" s="8" t="s">
        <v>49</v>
      </c>
      <c r="C99" s="11" t="s">
        <v>23</v>
      </c>
      <c r="D99" s="6">
        <v>111</v>
      </c>
      <c r="E99" s="6"/>
      <c r="F99" s="5">
        <f>E99*D99</f>
        <v>0</v>
      </c>
      <c r="G99" s="4"/>
      <c r="H99" s="4"/>
    </row>
    <row r="100" spans="1:8" ht="15" customHeight="1">
      <c r="A100" s="9">
        <v>503</v>
      </c>
      <c r="B100" s="8" t="s">
        <v>48</v>
      </c>
      <c r="C100" s="11" t="s">
        <v>23</v>
      </c>
      <c r="D100" s="6">
        <v>11.1</v>
      </c>
      <c r="E100" s="6"/>
      <c r="F100" s="5">
        <f>E100*D100</f>
        <v>0</v>
      </c>
      <c r="G100" s="4"/>
      <c r="H100" s="4"/>
    </row>
    <row r="101" spans="1:8" ht="15" customHeight="1">
      <c r="A101" s="9">
        <v>502</v>
      </c>
      <c r="B101" s="8" t="s">
        <v>47</v>
      </c>
      <c r="C101" s="11" t="s">
        <v>23</v>
      </c>
      <c r="D101" s="6">
        <v>37</v>
      </c>
      <c r="E101" s="6"/>
      <c r="F101" s="5">
        <f>E101*D101</f>
        <v>0</v>
      </c>
      <c r="G101" s="4"/>
      <c r="H101" s="4"/>
    </row>
    <row r="102" spans="1:8" ht="15" customHeight="1">
      <c r="A102" s="9">
        <v>505</v>
      </c>
      <c r="B102" s="8" t="s">
        <v>46</v>
      </c>
      <c r="C102" s="11" t="s">
        <v>19</v>
      </c>
      <c r="D102" s="6">
        <v>11.1</v>
      </c>
      <c r="E102" s="6"/>
      <c r="F102" s="5">
        <f>E102*D102</f>
        <v>0</v>
      </c>
      <c r="G102" s="4"/>
      <c r="H102" s="4"/>
    </row>
    <row r="103" spans="1:8" ht="15" customHeight="1">
      <c r="A103" s="30" t="s">
        <v>45</v>
      </c>
      <c r="B103" s="30"/>
      <c r="C103" s="30"/>
      <c r="D103" s="30"/>
      <c r="E103" s="30"/>
      <c r="F103" s="3">
        <f>SUM(F98:F102)</f>
        <v>0</v>
      </c>
      <c r="G103" s="4"/>
      <c r="H103" s="4"/>
    </row>
    <row r="104" spans="1:8" ht="15" customHeight="1">
      <c r="A104" s="31"/>
      <c r="B104" s="31"/>
      <c r="C104" s="31"/>
      <c r="D104" s="31"/>
      <c r="E104" s="31"/>
      <c r="F104" s="31"/>
      <c r="G104" s="4"/>
      <c r="H104" s="4"/>
    </row>
    <row r="105" spans="1:8" ht="44.25" customHeight="1">
      <c r="A105" s="12" t="s">
        <v>44</v>
      </c>
      <c r="B105" s="29" t="s">
        <v>43</v>
      </c>
      <c r="C105" s="29"/>
      <c r="D105" s="29"/>
      <c r="E105" s="29"/>
      <c r="F105" s="29"/>
      <c r="G105" s="4"/>
      <c r="H105" s="4"/>
    </row>
    <row r="106" spans="1:8" ht="15" customHeight="1">
      <c r="A106" s="9">
        <v>601</v>
      </c>
      <c r="B106" s="8" t="s">
        <v>42</v>
      </c>
      <c r="C106" s="11" t="s">
        <v>19</v>
      </c>
      <c r="D106" s="6">
        <v>0.37</v>
      </c>
      <c r="E106" s="6"/>
      <c r="F106" s="5">
        <f t="shared" ref="F106:F112" si="4">D106*E106</f>
        <v>0</v>
      </c>
      <c r="G106" s="4"/>
      <c r="H106" s="4"/>
    </row>
    <row r="107" spans="1:8" ht="15" customHeight="1">
      <c r="A107" s="9">
        <v>602</v>
      </c>
      <c r="B107" s="8" t="s">
        <v>41</v>
      </c>
      <c r="C107" s="11" t="s">
        <v>19</v>
      </c>
      <c r="D107" s="6">
        <v>0.37</v>
      </c>
      <c r="E107" s="6"/>
      <c r="F107" s="5">
        <f t="shared" si="4"/>
        <v>0</v>
      </c>
      <c r="G107" s="4"/>
      <c r="H107" s="4"/>
    </row>
    <row r="108" spans="1:8" ht="15" customHeight="1">
      <c r="A108" s="9">
        <v>603</v>
      </c>
      <c r="B108" s="8" t="s">
        <v>154</v>
      </c>
      <c r="C108" s="11" t="s">
        <v>19</v>
      </c>
      <c r="D108" s="6">
        <v>0.37</v>
      </c>
      <c r="E108" s="6"/>
      <c r="F108" s="5">
        <f t="shared" si="4"/>
        <v>0</v>
      </c>
      <c r="G108" s="4"/>
      <c r="H108" s="4"/>
    </row>
    <row r="109" spans="1:8" ht="15" customHeight="1">
      <c r="A109" s="9">
        <v>604</v>
      </c>
      <c r="B109" s="8" t="s">
        <v>155</v>
      </c>
      <c r="C109" s="11" t="s">
        <v>19</v>
      </c>
      <c r="D109" s="6">
        <v>0.37</v>
      </c>
      <c r="E109" s="6"/>
      <c r="F109" s="5">
        <f t="shared" si="4"/>
        <v>0</v>
      </c>
      <c r="G109" s="4"/>
      <c r="H109" s="4"/>
    </row>
    <row r="110" spans="1:8" ht="15" customHeight="1">
      <c r="A110" s="9">
        <v>605</v>
      </c>
      <c r="B110" s="8" t="s">
        <v>40</v>
      </c>
      <c r="C110" s="11" t="s">
        <v>19</v>
      </c>
      <c r="D110" s="6">
        <v>0.37</v>
      </c>
      <c r="E110" s="6"/>
      <c r="F110" s="5">
        <f t="shared" si="4"/>
        <v>0</v>
      </c>
      <c r="G110" s="4"/>
      <c r="H110" s="4"/>
    </row>
    <row r="111" spans="1:8" ht="22.5">
      <c r="A111" s="9">
        <v>616</v>
      </c>
      <c r="B111" s="8" t="s">
        <v>39</v>
      </c>
      <c r="C111" s="11" t="s">
        <v>19</v>
      </c>
      <c r="D111" s="6">
        <v>18.13</v>
      </c>
      <c r="E111" s="6"/>
      <c r="F111" s="5">
        <f t="shared" si="4"/>
        <v>0</v>
      </c>
      <c r="G111" s="4"/>
      <c r="H111" s="4"/>
    </row>
    <row r="112" spans="1:8" ht="22.5">
      <c r="A112" s="9">
        <v>617</v>
      </c>
      <c r="B112" s="8" t="s">
        <v>38</v>
      </c>
      <c r="C112" s="11" t="s">
        <v>19</v>
      </c>
      <c r="D112" s="6">
        <v>4.4399999999999995</v>
      </c>
      <c r="E112" s="6"/>
      <c r="F112" s="5">
        <f t="shared" si="4"/>
        <v>0</v>
      </c>
      <c r="G112" s="4"/>
      <c r="H112" s="4"/>
    </row>
    <row r="113" spans="1:8" ht="15" customHeight="1">
      <c r="A113" s="30" t="s">
        <v>37</v>
      </c>
      <c r="B113" s="30"/>
      <c r="C113" s="30"/>
      <c r="D113" s="30"/>
      <c r="E113" s="30"/>
      <c r="F113" s="3">
        <f>SUM(F106:F112)</f>
        <v>0</v>
      </c>
      <c r="G113" s="4"/>
      <c r="H113" s="4"/>
    </row>
    <row r="114" spans="1:8" ht="15" customHeight="1">
      <c r="A114" s="31"/>
      <c r="B114" s="31"/>
      <c r="C114" s="31"/>
      <c r="D114" s="31"/>
      <c r="E114" s="31"/>
      <c r="F114" s="31"/>
      <c r="G114" s="4"/>
      <c r="H114" s="4"/>
    </row>
    <row r="115" spans="1:8" ht="15" customHeight="1">
      <c r="A115" s="10" t="s">
        <v>36</v>
      </c>
      <c r="B115" s="33" t="s">
        <v>35</v>
      </c>
      <c r="C115" s="33"/>
      <c r="D115" s="33"/>
      <c r="E115" s="33"/>
      <c r="F115" s="33"/>
      <c r="G115" s="4"/>
      <c r="H115" s="4"/>
    </row>
    <row r="116" spans="1:8" ht="15" customHeight="1">
      <c r="A116" s="9">
        <v>701</v>
      </c>
      <c r="B116" s="8" t="s">
        <v>34</v>
      </c>
      <c r="C116" s="11" t="s">
        <v>19</v>
      </c>
      <c r="D116" s="6">
        <v>0.37</v>
      </c>
      <c r="E116" s="6"/>
      <c r="F116" s="5">
        <f t="shared" ref="F116:F131" si="5">D116*E116</f>
        <v>0</v>
      </c>
      <c r="G116" s="4"/>
      <c r="H116" s="4"/>
    </row>
    <row r="117" spans="1:8" ht="15" customHeight="1">
      <c r="A117" s="9">
        <v>702</v>
      </c>
      <c r="B117" s="8" t="s">
        <v>33</v>
      </c>
      <c r="C117" s="11" t="s">
        <v>19</v>
      </c>
      <c r="D117" s="6">
        <v>0.37</v>
      </c>
      <c r="E117" s="6"/>
      <c r="F117" s="5">
        <f t="shared" si="5"/>
        <v>0</v>
      </c>
      <c r="G117" s="4"/>
      <c r="H117" s="4"/>
    </row>
    <row r="118" spans="1:8" ht="25.5" customHeight="1">
      <c r="A118" s="9">
        <v>703</v>
      </c>
      <c r="B118" s="8" t="s">
        <v>32</v>
      </c>
      <c r="C118" s="11" t="s">
        <v>19</v>
      </c>
      <c r="D118" s="6">
        <v>0.37</v>
      </c>
      <c r="E118" s="6"/>
      <c r="F118" s="5">
        <f t="shared" si="5"/>
        <v>0</v>
      </c>
      <c r="G118" s="4"/>
      <c r="H118" s="4"/>
    </row>
    <row r="119" spans="1:8" ht="15" customHeight="1">
      <c r="A119" s="9">
        <v>704</v>
      </c>
      <c r="B119" s="8" t="s">
        <v>31</v>
      </c>
      <c r="C119" s="11" t="s">
        <v>19</v>
      </c>
      <c r="D119" s="6">
        <v>0.37</v>
      </c>
      <c r="E119" s="6"/>
      <c r="F119" s="5">
        <f t="shared" si="5"/>
        <v>0</v>
      </c>
      <c r="G119" s="4"/>
      <c r="H119" s="4"/>
    </row>
    <row r="120" spans="1:8" ht="15" customHeight="1">
      <c r="A120" s="9">
        <v>705</v>
      </c>
      <c r="B120" s="8" t="s">
        <v>30</v>
      </c>
      <c r="C120" s="11" t="s">
        <v>19</v>
      </c>
      <c r="D120" s="6">
        <v>4.4399999999999995</v>
      </c>
      <c r="E120" s="6"/>
      <c r="F120" s="5">
        <f t="shared" si="5"/>
        <v>0</v>
      </c>
      <c r="G120" s="4"/>
      <c r="H120" s="4"/>
    </row>
    <row r="121" spans="1:8" ht="15" customHeight="1">
      <c r="A121" s="9">
        <v>706</v>
      </c>
      <c r="B121" s="8" t="s">
        <v>29</v>
      </c>
      <c r="C121" s="11" t="s">
        <v>19</v>
      </c>
      <c r="D121" s="6">
        <v>11.1</v>
      </c>
      <c r="E121" s="6"/>
      <c r="F121" s="5">
        <f t="shared" si="5"/>
        <v>0</v>
      </c>
      <c r="G121" s="4"/>
      <c r="H121" s="4"/>
    </row>
    <row r="122" spans="1:8" ht="16.5" customHeight="1">
      <c r="A122" s="9">
        <v>707</v>
      </c>
      <c r="B122" s="8" t="s">
        <v>28</v>
      </c>
      <c r="C122" s="11" t="s">
        <v>19</v>
      </c>
      <c r="D122" s="6">
        <v>7.4</v>
      </c>
      <c r="E122" s="6"/>
      <c r="F122" s="5">
        <f t="shared" si="5"/>
        <v>0</v>
      </c>
      <c r="G122" s="4"/>
      <c r="H122" s="4"/>
    </row>
    <row r="123" spans="1:8" ht="15" customHeight="1">
      <c r="A123" s="9">
        <v>708</v>
      </c>
      <c r="B123" s="8" t="s">
        <v>27</v>
      </c>
      <c r="C123" s="11" t="s">
        <v>19</v>
      </c>
      <c r="D123" s="6">
        <v>0.74</v>
      </c>
      <c r="E123" s="6"/>
      <c r="F123" s="5">
        <f t="shared" si="5"/>
        <v>0</v>
      </c>
      <c r="G123" s="4"/>
      <c r="H123" s="4"/>
    </row>
    <row r="124" spans="1:8" ht="15" customHeight="1">
      <c r="A124" s="9">
        <v>709</v>
      </c>
      <c r="B124" s="8" t="s">
        <v>26</v>
      </c>
      <c r="C124" s="11" t="s">
        <v>19</v>
      </c>
      <c r="D124" s="6">
        <v>0.37</v>
      </c>
      <c r="E124" s="6"/>
      <c r="F124" s="5">
        <f t="shared" si="5"/>
        <v>0</v>
      </c>
      <c r="G124" s="4"/>
      <c r="H124" s="4"/>
    </row>
    <row r="125" spans="1:8" ht="27" customHeight="1">
      <c r="A125" s="9">
        <v>710</v>
      </c>
      <c r="B125" s="8" t="s">
        <v>25</v>
      </c>
      <c r="C125" s="11" t="s">
        <v>19</v>
      </c>
      <c r="D125" s="6">
        <v>92.5</v>
      </c>
      <c r="E125" s="6"/>
      <c r="F125" s="5">
        <f t="shared" si="5"/>
        <v>0</v>
      </c>
      <c r="G125" s="4"/>
      <c r="H125" s="4"/>
    </row>
    <row r="126" spans="1:8" ht="15" customHeight="1">
      <c r="A126" s="9">
        <v>711</v>
      </c>
      <c r="B126" s="8" t="s">
        <v>24</v>
      </c>
      <c r="C126" s="11" t="s">
        <v>23</v>
      </c>
      <c r="D126" s="6">
        <v>51.8</v>
      </c>
      <c r="E126" s="6"/>
      <c r="F126" s="5">
        <f t="shared" si="5"/>
        <v>0</v>
      </c>
      <c r="G126" s="4"/>
      <c r="H126" s="4"/>
    </row>
    <row r="127" spans="1:8" ht="15" customHeight="1">
      <c r="A127" s="9">
        <v>712</v>
      </c>
      <c r="B127" s="8" t="s">
        <v>22</v>
      </c>
      <c r="C127" s="11" t="s">
        <v>19</v>
      </c>
      <c r="D127" s="6">
        <v>1.48</v>
      </c>
      <c r="E127" s="6"/>
      <c r="F127" s="5">
        <f t="shared" si="5"/>
        <v>0</v>
      </c>
      <c r="G127" s="4"/>
      <c r="H127" s="4"/>
    </row>
    <row r="128" spans="1:8" ht="15" customHeight="1">
      <c r="A128" s="9">
        <v>713</v>
      </c>
      <c r="B128" s="8" t="s">
        <v>21</v>
      </c>
      <c r="C128" s="11" t="s">
        <v>19</v>
      </c>
      <c r="D128" s="6">
        <v>1.48</v>
      </c>
      <c r="E128" s="6"/>
      <c r="F128" s="5">
        <f t="shared" si="5"/>
        <v>0</v>
      </c>
      <c r="G128" s="4"/>
      <c r="H128" s="4"/>
    </row>
    <row r="129" spans="1:8" ht="15" customHeight="1">
      <c r="A129" s="9">
        <v>714</v>
      </c>
      <c r="B129" s="8" t="s">
        <v>20</v>
      </c>
      <c r="C129" s="11" t="s">
        <v>19</v>
      </c>
      <c r="D129" s="6">
        <v>1.48</v>
      </c>
      <c r="E129" s="6"/>
      <c r="F129" s="5">
        <f t="shared" si="5"/>
        <v>0</v>
      </c>
      <c r="G129" s="4"/>
      <c r="H129" s="4"/>
    </row>
    <row r="130" spans="1:8" ht="15" customHeight="1">
      <c r="A130" s="9">
        <v>715</v>
      </c>
      <c r="B130" s="8" t="s">
        <v>18</v>
      </c>
      <c r="C130" s="11" t="s">
        <v>5</v>
      </c>
      <c r="D130" s="6">
        <v>0.37</v>
      </c>
      <c r="E130" s="6"/>
      <c r="F130" s="5">
        <f t="shared" si="5"/>
        <v>0</v>
      </c>
      <c r="G130" s="4"/>
      <c r="H130" s="4"/>
    </row>
    <row r="131" spans="1:8" ht="15" customHeight="1">
      <c r="A131" s="9">
        <v>716</v>
      </c>
      <c r="B131" s="8" t="s">
        <v>17</v>
      </c>
      <c r="C131" s="11" t="s">
        <v>5</v>
      </c>
      <c r="D131" s="6">
        <v>0.37</v>
      </c>
      <c r="E131" s="6"/>
      <c r="F131" s="5">
        <f t="shared" si="5"/>
        <v>0</v>
      </c>
      <c r="G131" s="4"/>
      <c r="H131" s="4"/>
    </row>
    <row r="132" spans="1:8" ht="15" customHeight="1">
      <c r="A132" s="30" t="s">
        <v>16</v>
      </c>
      <c r="B132" s="30"/>
      <c r="C132" s="30"/>
      <c r="D132" s="30"/>
      <c r="E132" s="30"/>
      <c r="F132" s="3">
        <f>SUM(F116:F131)</f>
        <v>0</v>
      </c>
      <c r="G132" s="4"/>
      <c r="H132" s="4"/>
    </row>
    <row r="133" spans="1:8" ht="15" customHeight="1">
      <c r="A133" s="31"/>
      <c r="B133" s="31"/>
      <c r="C133" s="31"/>
      <c r="D133" s="31"/>
      <c r="E133" s="31"/>
      <c r="F133" s="31"/>
      <c r="G133" s="4"/>
      <c r="H133" s="4"/>
    </row>
    <row r="134" spans="1:8" ht="15" customHeight="1">
      <c r="A134" s="10" t="s">
        <v>15</v>
      </c>
      <c r="B134" s="33" t="s">
        <v>14</v>
      </c>
      <c r="C134" s="33"/>
      <c r="D134" s="33"/>
      <c r="E134" s="33"/>
      <c r="F134" s="33"/>
      <c r="G134" s="4"/>
      <c r="H134" s="4"/>
    </row>
    <row r="135" spans="1:8" ht="15" customHeight="1">
      <c r="A135" s="9">
        <v>801</v>
      </c>
      <c r="B135" s="8" t="s">
        <v>13</v>
      </c>
      <c r="C135" s="7" t="s">
        <v>3</v>
      </c>
      <c r="D135" s="6">
        <v>37</v>
      </c>
      <c r="E135" s="6"/>
      <c r="F135" s="5">
        <f t="shared" ref="F135:F143" si="6">D135*E135</f>
        <v>0</v>
      </c>
      <c r="G135" s="4"/>
      <c r="H135" s="4"/>
    </row>
    <row r="136" spans="1:8" ht="15" customHeight="1">
      <c r="A136" s="9">
        <v>802</v>
      </c>
      <c r="B136" s="8" t="s">
        <v>12</v>
      </c>
      <c r="C136" s="7" t="s">
        <v>5</v>
      </c>
      <c r="D136" s="6">
        <v>0.37</v>
      </c>
      <c r="E136" s="6"/>
      <c r="F136" s="5">
        <f t="shared" si="6"/>
        <v>0</v>
      </c>
      <c r="G136" s="4"/>
      <c r="H136" s="4"/>
    </row>
    <row r="137" spans="1:8" ht="15" customHeight="1">
      <c r="A137" s="9">
        <v>803</v>
      </c>
      <c r="B137" s="8" t="s">
        <v>11</v>
      </c>
      <c r="C137" s="7" t="s">
        <v>3</v>
      </c>
      <c r="D137" s="6">
        <v>74</v>
      </c>
      <c r="E137" s="6"/>
      <c r="F137" s="5">
        <f t="shared" si="6"/>
        <v>0</v>
      </c>
      <c r="G137" s="4"/>
      <c r="H137" s="4"/>
    </row>
    <row r="138" spans="1:8" ht="15" customHeight="1">
      <c r="A138" s="9">
        <v>804</v>
      </c>
      <c r="B138" s="8" t="s">
        <v>10</v>
      </c>
      <c r="C138" s="7" t="s">
        <v>3</v>
      </c>
      <c r="D138" s="6">
        <v>37</v>
      </c>
      <c r="E138" s="6"/>
      <c r="F138" s="5">
        <f t="shared" si="6"/>
        <v>0</v>
      </c>
      <c r="G138" s="4"/>
      <c r="H138" s="4"/>
    </row>
    <row r="139" spans="1:8" ht="15" customHeight="1">
      <c r="A139" s="9">
        <v>805</v>
      </c>
      <c r="B139" s="8" t="s">
        <v>9</v>
      </c>
      <c r="C139" s="7" t="s">
        <v>3</v>
      </c>
      <c r="D139" s="6">
        <v>37</v>
      </c>
      <c r="E139" s="6"/>
      <c r="F139" s="5">
        <f t="shared" si="6"/>
        <v>0</v>
      </c>
      <c r="G139" s="4"/>
      <c r="H139" s="4"/>
    </row>
    <row r="140" spans="1:8" ht="15" customHeight="1">
      <c r="A140" s="9">
        <v>806</v>
      </c>
      <c r="B140" s="8" t="s">
        <v>8</v>
      </c>
      <c r="C140" s="7" t="s">
        <v>3</v>
      </c>
      <c r="D140" s="6">
        <v>148</v>
      </c>
      <c r="E140" s="6"/>
      <c r="F140" s="5">
        <f t="shared" si="6"/>
        <v>0</v>
      </c>
      <c r="G140" s="4"/>
      <c r="H140" s="4"/>
    </row>
    <row r="141" spans="1:8" ht="22.5" customHeight="1">
      <c r="A141" s="9">
        <v>807</v>
      </c>
      <c r="B141" s="8" t="s">
        <v>7</v>
      </c>
      <c r="C141" s="7" t="s">
        <v>5</v>
      </c>
      <c r="D141" s="6">
        <v>0.37</v>
      </c>
      <c r="E141" s="6"/>
      <c r="F141" s="5">
        <f t="shared" si="6"/>
        <v>0</v>
      </c>
      <c r="G141" s="4"/>
      <c r="H141" s="4"/>
    </row>
    <row r="142" spans="1:8" ht="15" customHeight="1">
      <c r="A142" s="9">
        <v>808</v>
      </c>
      <c r="B142" s="8" t="s">
        <v>6</v>
      </c>
      <c r="C142" s="7" t="s">
        <v>5</v>
      </c>
      <c r="D142" s="6">
        <v>0.37</v>
      </c>
      <c r="E142" s="6"/>
      <c r="F142" s="5">
        <f t="shared" si="6"/>
        <v>0</v>
      </c>
      <c r="G142" s="4"/>
      <c r="H142" s="4"/>
    </row>
    <row r="143" spans="1:8" ht="15" customHeight="1">
      <c r="A143" s="9">
        <v>809</v>
      </c>
      <c r="B143" s="8" t="s">
        <v>4</v>
      </c>
      <c r="C143" s="7" t="s">
        <v>3</v>
      </c>
      <c r="D143" s="6">
        <v>37</v>
      </c>
      <c r="E143" s="6"/>
      <c r="F143" s="5">
        <f t="shared" si="6"/>
        <v>0</v>
      </c>
      <c r="G143" s="4"/>
      <c r="H143" s="4"/>
    </row>
    <row r="144" spans="1:8" ht="15" customHeight="1">
      <c r="A144" s="30" t="s">
        <v>2</v>
      </c>
      <c r="B144" s="30"/>
      <c r="C144" s="30"/>
      <c r="D144" s="30"/>
      <c r="E144" s="30"/>
      <c r="F144" s="3">
        <f>SUM(F135:F143)</f>
        <v>0</v>
      </c>
    </row>
    <row r="146" spans="1:7" ht="15" customHeight="1">
      <c r="A146" s="30" t="s">
        <v>1</v>
      </c>
      <c r="B146" s="30"/>
      <c r="C146" s="30"/>
      <c r="D146" s="30"/>
      <c r="E146" s="30"/>
      <c r="F146" s="3">
        <f>F144+F132+F113+F103+F95+F68+F55+F31</f>
        <v>0</v>
      </c>
    </row>
    <row r="148" spans="1:7" ht="24.6" customHeight="1">
      <c r="A148" s="32"/>
      <c r="B148" s="32"/>
      <c r="C148" s="32"/>
      <c r="D148" s="32"/>
      <c r="E148" s="32"/>
      <c r="F148" s="32"/>
      <c r="G148" s="2"/>
    </row>
    <row r="149" spans="1:7" ht="52.9" customHeight="1">
      <c r="A149" s="32" t="s">
        <v>0</v>
      </c>
      <c r="B149" s="32" t="s">
        <v>0</v>
      </c>
      <c r="C149" s="32"/>
      <c r="D149" s="32"/>
      <c r="E149" s="32"/>
      <c r="F149" s="32"/>
      <c r="G149" s="2"/>
    </row>
  </sheetData>
  <sheetProtection algorithmName="SHA-512" hashValue="zQ/AfKtSc1/CNBWwTRuDmOCSYpu4h5U6tLG6mhVV+aysJTN2vduDdV2NRg62S3gUJUfmr3BBbi21F8lM+mz1Tg==" saltValue="MwTf+6ilR7AKwm4PkhMRyw==" spinCount="100000" sheet="1" objects="1" scenarios="1"/>
  <protectedRanges>
    <protectedRange sqref="E7:E30" name="Oblast1"/>
    <protectedRange sqref="E34:E54" name="Oblast2"/>
    <protectedRange sqref="E58:E67" name="Oblast3"/>
    <protectedRange sqref="E71:E94" name="Oblast4"/>
    <protectedRange sqref="E98:E102" name="Oblast5"/>
    <protectedRange sqref="E106:E112" name="Oblast6"/>
    <protectedRange sqref="E116:E131" name="Oblast7"/>
    <protectedRange sqref="E135:E143" name="Oblast8"/>
  </protectedRanges>
  <mergeCells count="28">
    <mergeCell ref="B1:F1"/>
    <mergeCell ref="B2:F2"/>
    <mergeCell ref="A144:E144"/>
    <mergeCell ref="A146:E146"/>
    <mergeCell ref="A148:F148"/>
    <mergeCell ref="A95:E95"/>
    <mergeCell ref="A96:F96"/>
    <mergeCell ref="B97:F97"/>
    <mergeCell ref="A103:E103"/>
    <mergeCell ref="B6:F6"/>
    <mergeCell ref="B70:F70"/>
    <mergeCell ref="B57:F57"/>
    <mergeCell ref="A68:E68"/>
    <mergeCell ref="A69:F69"/>
    <mergeCell ref="A31:E31"/>
    <mergeCell ref="A32:F32"/>
    <mergeCell ref="B33:F33"/>
    <mergeCell ref="A55:E55"/>
    <mergeCell ref="A56:F56"/>
    <mergeCell ref="A149:F149"/>
    <mergeCell ref="A104:F104"/>
    <mergeCell ref="B105:F105"/>
    <mergeCell ref="A113:E113"/>
    <mergeCell ref="A114:F114"/>
    <mergeCell ref="B115:F115"/>
    <mergeCell ref="A132:E132"/>
    <mergeCell ref="A133:F133"/>
    <mergeCell ref="B134:F134"/>
  </mergeCells>
  <pageMargins left="0.78740157480314965" right="0.39370078740157483" top="0.59055118110236227" bottom="0.98425196850393704" header="0.51181102362204722" footer="0.59055118110236227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 - UBYTOVANI (SPOLECNE)</vt:lpstr>
      <vt:lpstr>'VV - UBYTOVANI (SPOLECNE)'!__xlnm.Print_Area_1</vt:lpstr>
      <vt:lpstr>'VV - UBYTOVANI (SPOLECNE)'!Oblast_tisku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Vinkler</dc:creator>
  <cp:lastModifiedBy>Josef Vinkler</cp:lastModifiedBy>
  <dcterms:created xsi:type="dcterms:W3CDTF">2023-04-03T09:55:30Z</dcterms:created>
  <dcterms:modified xsi:type="dcterms:W3CDTF">2023-05-04T12:00:20Z</dcterms:modified>
</cp:coreProperties>
</file>