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jamuvbrne-my.sharepoint.com/personal/19707_post_jamu_cz/Documents/Dokumenty/VZ NPO/IT, AV a FV technologie HF 2023/ZD na E-Zak/Oprava přílohy č. 1/"/>
    </mc:Choice>
  </mc:AlternateContent>
  <xr:revisionPtr revIDLastSave="3" documentId="8_{763EF4C3-4732-4980-A5AD-86C07D81B435}" xr6:coauthVersionLast="47" xr6:coauthVersionMax="47" xr10:uidLastSave="{9D12D62E-04E5-4006-8C03-127884C63BC1}"/>
  <bookViews>
    <workbookView xWindow="-120" yWindow="-120" windowWidth="29040" windowHeight="15840" activeTab="2" xr2:uid="{E078A724-4393-4424-B521-950E10E7310C}"/>
  </bookViews>
  <sheets>
    <sheet name="Část 1 IT" sheetId="6" r:id="rId1"/>
    <sheet name="Část 2 Audio" sheetId="2" r:id="rId2"/>
    <sheet name="Část 3 Foto-video"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8" i="3" l="1"/>
  <c r="D216" i="2"/>
  <c r="D209" i="6"/>
  <c r="D206" i="6"/>
  <c r="D197" i="6"/>
  <c r="D190" i="6"/>
  <c r="D183" i="6"/>
  <c r="D176" i="6"/>
  <c r="D169" i="6"/>
  <c r="D162" i="6"/>
  <c r="D145" i="6"/>
  <c r="D128" i="6"/>
  <c r="D120" i="6"/>
  <c r="D101" i="6"/>
  <c r="D90" i="6"/>
  <c r="D79" i="6"/>
  <c r="D68" i="6"/>
  <c r="D57" i="6"/>
  <c r="D43" i="6"/>
  <c r="D27" i="6"/>
  <c r="D239" i="3"/>
  <c r="D223" i="3"/>
  <c r="D207" i="3"/>
  <c r="D191" i="3"/>
  <c r="D175" i="3"/>
  <c r="D159" i="3"/>
  <c r="D143" i="3"/>
  <c r="D136" i="3"/>
  <c r="D124" i="3"/>
  <c r="D118" i="3"/>
  <c r="D112" i="3"/>
  <c r="D106" i="3"/>
  <c r="D99" i="3"/>
  <c r="D92" i="3"/>
  <c r="D81" i="3"/>
  <c r="D67" i="3"/>
  <c r="D36" i="3"/>
  <c r="D282" i="2"/>
  <c r="D269" i="2"/>
  <c r="D246" i="2"/>
  <c r="D285" i="2" s="1"/>
  <c r="D228" i="2"/>
  <c r="D205" i="2"/>
  <c r="D193" i="2"/>
  <c r="D166" i="2"/>
  <c r="D135" i="2"/>
  <c r="D120" i="2"/>
  <c r="D102" i="2"/>
  <c r="D75" i="2"/>
  <c r="D48" i="2"/>
  <c r="D31" i="2"/>
  <c r="D242" i="3" l="1"/>
  <c r="D243" i="3" s="1"/>
  <c r="D210" i="6"/>
  <c r="D286" i="2"/>
</calcChain>
</file>

<file path=xl/sharedStrings.xml><?xml version="1.0" encoding="utf-8"?>
<sst xmlns="http://schemas.openxmlformats.org/spreadsheetml/2006/main" count="1280" uniqueCount="616">
  <si>
    <t xml:space="preserve">Technická specifikace zařízení a cenová kalkulace </t>
  </si>
  <si>
    <t>Veřejná zakázka:</t>
  </si>
  <si>
    <t>Poznámky:</t>
  </si>
  <si>
    <t>1. Všechna pole s šedým pozadím musí být vyplněna.</t>
  </si>
  <si>
    <t>2. Ve sloupci "Nabízený model" uveďte u každé položky přesné označení modelu.</t>
  </si>
  <si>
    <t>3. Ve sloupci "Technické parametry nabízeného modelu" uveďte skutečnou hodnotu příslušného parametru (počet jader, velikost paměti, atd.).</t>
  </si>
  <si>
    <t>4. Všechny technické parametry musí být specifikované výrobcem a ověřitelné na webových stránkách výrobce v technické dokumentaci.</t>
  </si>
  <si>
    <t>5. V řádcích s neměřitelnými parametry či požadavky uveďte skutečnost, že je parametr splněn, minimálně zápisem "Ano" nebo doplňující informací, z níž plyne, že parametr či požadavek je splněn.</t>
  </si>
  <si>
    <t>6. Nesplnění kteréhokoliv z požadovaných parametrů je důvodem k vyloučení účastníka.</t>
  </si>
  <si>
    <t>7. Jednotková cena za 1 ks nabízeného modelu (počítače, monitoru, notebooku, atd.) musí být vyplněna do fialového pole. Žlutá pole jsou počítána automaticky.</t>
  </si>
  <si>
    <t>Položka č. 1</t>
  </si>
  <si>
    <t>AllInOne PC 24"</t>
  </si>
  <si>
    <t>Požadované technické parametry jsou minimální, není-li uvedeno jinak</t>
  </si>
  <si>
    <t>Nabízený model</t>
  </si>
  <si>
    <t>Technické parametry nabízeného modelu</t>
  </si>
  <si>
    <t>CPU</t>
  </si>
  <si>
    <t>GPU</t>
  </si>
  <si>
    <t>RAM</t>
  </si>
  <si>
    <t>Úložiště</t>
  </si>
  <si>
    <t>Monitor</t>
  </si>
  <si>
    <t>Čtečka karet</t>
  </si>
  <si>
    <t>Konektivita</t>
  </si>
  <si>
    <t>Napájení</t>
  </si>
  <si>
    <t>Operační systém</t>
  </si>
  <si>
    <t>Příslušenství</t>
  </si>
  <si>
    <t>Záruka</t>
  </si>
  <si>
    <t>60 měsíců</t>
  </si>
  <si>
    <t>Počet ks</t>
  </si>
  <si>
    <t>Cena za 1 ks (v Kč bez DPH)</t>
  </si>
  <si>
    <t>Cena za 10 ks (v Kč bez DPH)</t>
  </si>
  <si>
    <t>Položka č. 2</t>
  </si>
  <si>
    <t>AllInOne PC 23"-24"</t>
  </si>
  <si>
    <t xml:space="preserve">Stanice bude osazena procesorem min. 16300 passmark bodu dle http://www.cpubenchmark.net </t>
  </si>
  <si>
    <t>integrovaná na MB nebo v CPU
výstup min. 1xHDMI, 1x DisplayPort</t>
  </si>
  <si>
    <t>16GB, s možností upgradu na 32GB (SODIMM slot)</t>
  </si>
  <si>
    <t>M.2 NVMe SSD min. 512 GB
volný SATA port na 2,5" disk/ODD nebo M.2</t>
  </si>
  <si>
    <t>min FullHD rozlišení
matný/antireflexní
IPS technologie
výškově stavitelný
HDMI vstup</t>
  </si>
  <si>
    <t>I/O port pro volitelnou instalaci modulu čtečky SDXC karet</t>
  </si>
  <si>
    <t>Mechanika</t>
  </si>
  <si>
    <t xml:space="preserve">I/O port a šachta pro volitelnou instalaci SATA DVD mechaniky </t>
  </si>
  <si>
    <t>Windows</t>
  </si>
  <si>
    <t>USB klávesnice a myš</t>
  </si>
  <si>
    <t>Cena za 14 ks (v Kč bez DPH)</t>
  </si>
  <si>
    <t>Položka č. 3</t>
  </si>
  <si>
    <t>Stolní mini PC</t>
  </si>
  <si>
    <t xml:space="preserve">Stanice bude osazena procesorem min. 16800 passmark bodu dle .. http://www.cpubenchmark.net </t>
  </si>
  <si>
    <t>integrovaná na MB nebo v CPU
min. 2x digitální výstup (HDMI/DP)</t>
  </si>
  <si>
    <t>min.16GB, s možností upgrade na 32GB</t>
  </si>
  <si>
    <t>M.2 NVMe SSD min. 512 GB
volný slot na 2,5" HDD nebo M.2</t>
  </si>
  <si>
    <t>Wifi 6, Bluetooth 5
RJ-45 GLAN
min 6x USB z toho min. 1x USB-C (přenosová rychlost signálu 20 Gb/s)
2x digitální výstup z toho min. 1x HDMI
kombinovaný konektor sluchátek/mikrofonu</t>
  </si>
  <si>
    <t>Ostatní</t>
  </si>
  <si>
    <t>Rozměry PC nepřesáhnou 20x20x5cm</t>
  </si>
  <si>
    <t>Cena za 2 ks (v Kč bez DPH)</t>
  </si>
  <si>
    <t>Položka č. 4</t>
  </si>
  <si>
    <t>LED TV 43"</t>
  </si>
  <si>
    <t>Popis</t>
  </si>
  <si>
    <t>Led televize s úhlopříčkou 43"</t>
  </si>
  <si>
    <t>Displej</t>
  </si>
  <si>
    <t>úhlopříčka 43", rozlišení 3840 x 2160 px, obnovovací frekvence min 50Hz</t>
  </si>
  <si>
    <t>Miracast, min 3 x HDMI, verze hdmi min 2.0, LAN, WIFI</t>
  </si>
  <si>
    <t>Další parametry</t>
  </si>
  <si>
    <t>max. spotřeba 77 W, max. spotřeba při HDR 125 W</t>
  </si>
  <si>
    <t>Hmotnost bez podstavce</t>
  </si>
  <si>
    <t>max. 10 kg</t>
  </si>
  <si>
    <t>Fixní VESA držák pro montáž TV na zeď se SLIM provedení</t>
  </si>
  <si>
    <t>Položka č. 5</t>
  </si>
  <si>
    <t>LED TV 55"</t>
  </si>
  <si>
    <t>Led televize s úhlopříčkou 55"</t>
  </si>
  <si>
    <t>úhlopříčka 55", rozlišení 3840 x 2160 px, obnovovací frekvence min 100Hz</t>
  </si>
  <si>
    <t>Miracast, min 4 x HDMI, verze hdmi min 2.0, Digitální audio výstup, LAN, WIFI</t>
  </si>
  <si>
    <t>max. spotřeba  82 W, max. spotřeba při HDR 129 W</t>
  </si>
  <si>
    <t>max. 19 kg</t>
  </si>
  <si>
    <t>Dálkové ovládání s tlačítkem změny vstupního zdroje 
Výsuvný polohovatelý VESA držák TV pro montáž na zeď, 2 výkyvná ramena s možností nastavení TV alespoň 40cm od zdi, pojistka proti vysazení</t>
  </si>
  <si>
    <t>Položka č. 6</t>
  </si>
  <si>
    <t>LED TV 65"</t>
  </si>
  <si>
    <t>Led televize s úhlopříčkou 65"</t>
  </si>
  <si>
    <t>úhlopříčka 65", rozlišení 3840 x 2160 px, obnovovací frekvence min 100Hz</t>
  </si>
  <si>
    <t>max. spotřeba  103 W, max. spotřeba při HDR 165 W</t>
  </si>
  <si>
    <t>max. 27 kg</t>
  </si>
  <si>
    <t>Položka č. 7</t>
  </si>
  <si>
    <t>LED TV 75"</t>
  </si>
  <si>
    <t>Led televize s úhlopříčkou 75"</t>
  </si>
  <si>
    <t>úhlopříčka 75", rozlišení 3840 x 2160 px, obnovovací frekvence min 100Hz</t>
  </si>
  <si>
    <t>max. spotřeba  109 W, max. spotřeba při HDR 200 W</t>
  </si>
  <si>
    <t>max. 40 kg</t>
  </si>
  <si>
    <t xml:space="preserve">Dálkové ovládání s tlačítkem změny vstupního zdroje </t>
  </si>
  <si>
    <t>Položka č. 8</t>
  </si>
  <si>
    <t>Videokonferenční systém</t>
  </si>
  <si>
    <t>Typ produktu:</t>
  </si>
  <si>
    <t>konferenční systém audio a video do středně velkých místností, který obsahuje kameru, reproduktory a mikrofon</t>
  </si>
  <si>
    <t>Optimální počet osob:</t>
  </si>
  <si>
    <t>Dosah mikrofonu</t>
  </si>
  <si>
    <t xml:space="preserve"> až 7,6 m</t>
  </si>
  <si>
    <t xml:space="preserve">Kompatibilní software: </t>
  </si>
  <si>
    <t>8x8 Meeting Rooms, Microsoft Teams, Zoom, GoToRoom, Poly OS, RingCentral Rooms, StarLeaf, GoToMeeting</t>
  </si>
  <si>
    <t>Zorné pole</t>
  </si>
  <si>
    <t>až 120°</t>
  </si>
  <si>
    <t>Kamera</t>
  </si>
  <si>
    <t>maximální rozlišení  4K při 30 snímcích za sekundu</t>
  </si>
  <si>
    <t xml:space="preserve"> 2 x USB-A (3.0), 1x USB-C, Bluetooth 5.0, WiFi 802.11a/b/g/n/ac (MIMO) Multi-channel Concurrency, HDMI 1 x in / 2 x out, 1 x 3.5mm jack, 1x 3.5 mm line-out, 1x 10/100/1G ethernet</t>
  </si>
  <si>
    <t xml:space="preserve">Bezdrátové funkce: </t>
  </si>
  <si>
    <t>Apple AirPlay, Miracast</t>
  </si>
  <si>
    <t>Funkce:</t>
  </si>
  <si>
    <t>integrovaný reproduktor, automatická registrace lidí, sledování mluvčího, potlačení echa a šumu, integrovaný mikrofon</t>
  </si>
  <si>
    <t>Funkce tabletu pro ovládání:</t>
  </si>
  <si>
    <t xml:space="preserve"> velikost min. 8” </t>
  </si>
  <si>
    <t xml:space="preserve"> integrovaný kalendář pro účast na hovoru jediným dotykem</t>
  </si>
  <si>
    <t xml:space="preserve"> jednoduché sdílení obsahu, nastavení kamery a změna uživatelského rozložení</t>
  </si>
  <si>
    <t xml:space="preserve"> kapacitní dotykový senzor s podporou Multi Touch</t>
  </si>
  <si>
    <t xml:space="preserve"> propojení s konferenční jednotkou pouze jediným kabelem, který zajišťuje ovládání i napájení</t>
  </si>
  <si>
    <t>Položka č. 9</t>
  </si>
  <si>
    <t>Stojan na tv</t>
  </si>
  <si>
    <t>Pojízdný stojan pro TV o úhlopříčce až 75"</t>
  </si>
  <si>
    <t>Vlastnosti</t>
  </si>
  <si>
    <t xml:space="preserve">pojízdný, odkládací police, možnost uchycení konferenčního setu, černá barva </t>
  </si>
  <si>
    <t>Komaptibilita</t>
  </si>
  <si>
    <t>zajištěná kompatibilita s předcházejícími položkami "LED TV 75" a "Videokonferenční systém"</t>
  </si>
  <si>
    <t>Položka č. 10</t>
  </si>
  <si>
    <t>Notebook 14"</t>
  </si>
  <si>
    <t>14" notebook s celokovovým šasi a Thunderbolt</t>
  </si>
  <si>
    <t xml:space="preserve">Notebook bude osazen procesorem min. 18000 passmark bodu dle http://www.cpubenchmark.net </t>
  </si>
  <si>
    <t>integrovaná na MB nebo v CPU; výstup min. 1xHDMI</t>
  </si>
  <si>
    <t>16GB, s možností upgrade na 64GB (SODIMM slot)</t>
  </si>
  <si>
    <t>512GB PCIe NVMe SSD</t>
  </si>
  <si>
    <t>FullHD rozlišení
Matný povrch
IPS technologie</t>
  </si>
  <si>
    <t>SmartCard</t>
  </si>
  <si>
    <t>Wifi 6, Bluetooth 5
4x USB 3 z toho min 1x USB-C s podporou Thunderbolt 40Gb/s
RJ45 GLAN
HDMI výstup
kombinovaný konektor sluchátek/mikrofonu
volitně WWAN</t>
  </si>
  <si>
    <t>Klávesnice</t>
  </si>
  <si>
    <t>podsvícená</t>
  </si>
  <si>
    <t>Hmotnost</t>
  </si>
  <si>
    <t>max. 1,5 kg</t>
  </si>
  <si>
    <t>Položka č. 11</t>
  </si>
  <si>
    <t>Notebook 15"</t>
  </si>
  <si>
    <t>15" notebook s celokovovým šasi a Thunderbolt</t>
  </si>
  <si>
    <t>podsvícená, vč numerického bloku</t>
  </si>
  <si>
    <t>max. 1,8 kg</t>
  </si>
  <si>
    <t>Položka č. 12</t>
  </si>
  <si>
    <t>Externí SSD pevný disk</t>
  </si>
  <si>
    <t>Externí pevný disk s kapacitou 2 TB, rozhraní USB-C, rychlosti čtení/zápisu - 550/520 MB/s, Disk musí být doporučen výrobcem pro zařízení Blackmagic Pocket Cinema Camera 6K jako kompatibilní pro nahrávání ve formátu 6K Blackmagic RAW 5:1 při 50 fps</t>
  </si>
  <si>
    <t>36 měsíců</t>
  </si>
  <si>
    <t>Cena za 4 ks (v Kč bez DPH)</t>
  </si>
  <si>
    <t>Položka č. 13</t>
  </si>
  <si>
    <t>Interní 2,5" SSD pevný disk</t>
  </si>
  <si>
    <t xml:space="preserve">Interní 2,5" pevný disk s kapacitou 4 TB, rozhraní SATAIII, rychlosti čtení/zápisu - 560/510 MB/s, Technologie buněk MLC nebo TLC. Výška 7,5mm včetně redukce na 9,5mm. </t>
  </si>
  <si>
    <t>Interní M.2 SSD pevný disk</t>
  </si>
  <si>
    <t>Interní 2280 M.2 pevný disk s kapacitou 4 TB, rozhraní PCIe 4.0 x4 NVMe, rychlosti čtení/zápisu - 7000/6600 MB/s, Technologie buněk MLC nebo TLC. Životnost 2400TBW</t>
  </si>
  <si>
    <t>Položka č. 14</t>
  </si>
  <si>
    <t>Dokovací stanice</t>
  </si>
  <si>
    <t>Dokovací stanice kompatibilní s na HF již používaným HP ProBook 440 G9 (pn. 6S6J2EA) nebo EliteBook 845 s možností zapnutí/vypnutí notebooku
Součástí napájecí adaptér min. 120W</t>
  </si>
  <si>
    <t>5x USB 3 (10Gb/s)
2x USB-C - 1x připojení notebooku, 1x volný
3x Grafický výstup, z toho minimálně 2x digitální - HDMI/DisplayPort
1x Gigabit Ethernet
kombinovaný konektor sluchátek/mikrofonu</t>
  </si>
  <si>
    <t>Položka č. 15</t>
  </si>
  <si>
    <t>Dokovací stanice kompatibilní na HF již používaným notebookem Lenovo ThinkBook 14s Yoga (pn. 20WE001ACK) s možností zapnutí/vypnutí notebooku
Součástí napájecí adaptér min. 90W</t>
  </si>
  <si>
    <t>4x USB 3  (10Gb/s)
2x USB-C - 1x připojení notebooku, 1x volný
3x Grafický výstup, z toho minimálně 2x digitální - HDMI/DisplayPort
1x Gigabit Ethernet
kombinovaný konektor sluchátek/mikrofonu</t>
  </si>
  <si>
    <t>Položka č. 16</t>
  </si>
  <si>
    <t>Monitor 27"</t>
  </si>
  <si>
    <t>Dokovatelný 27" monitor s nabíjení externích zařízení pomocí USB-C až 90W, integrovaným USB3 hubem a LAN portem</t>
  </si>
  <si>
    <t>QHD rozlišení
matný povrch
IPS technologie s LED podsvícením
350 cd/m2
Rovná konstrukce</t>
  </si>
  <si>
    <t xml:space="preserve">1x HDMI
1x DP vstup a 1x výstup s MST 
1x RJ 45 GLAN
USB-C s podporou PD 90W
USB3 hub s min 4 porty
</t>
  </si>
  <si>
    <t xml:space="preserve">Ostatní </t>
  </si>
  <si>
    <t>Nastavitelná výška, funkce pivot
Flicker-free technologie
Filtr modrého světla 
VESA uchycení</t>
  </si>
  <si>
    <t>Mikrofonní stereo pár</t>
  </si>
  <si>
    <t>Profesionální, vysoce kvalitní, stereoset mikrofonů pro stereofonní snímání metodou AB; ORTF; XY. Vhodné pro klasické snímání a rekording.</t>
  </si>
  <si>
    <t>Směrová charakteristika:</t>
  </si>
  <si>
    <t>kardioda</t>
  </si>
  <si>
    <t>Snímací systém:</t>
  </si>
  <si>
    <t>kondenzátorový, malomembránový</t>
  </si>
  <si>
    <t>Přepínač útlumu PAD:</t>
  </si>
  <si>
    <t>ano, (0/10/20dB pad)</t>
  </si>
  <si>
    <t>Maximální SPL tlak /před zkreslením/:</t>
  </si>
  <si>
    <t>139/149/159 dB SPL</t>
  </si>
  <si>
    <t>Frekvenční rozsah:</t>
  </si>
  <si>
    <t>20Hz - 20kHz </t>
  </si>
  <si>
    <t>Citlivost nominální:</t>
  </si>
  <si>
    <t>25 mV/Pa</t>
  </si>
  <si>
    <t>Odstup signal/šum (S/N):</t>
  </si>
  <si>
    <t>81 dB</t>
  </si>
  <si>
    <t>Výstupní nominální impedance:</t>
  </si>
  <si>
    <t>110 ohm</t>
  </si>
  <si>
    <t>LowCut přepínač:</t>
  </si>
  <si>
    <t>ano, (80/160 Hz)</t>
  </si>
  <si>
    <t>Napájecí napětí:</t>
  </si>
  <si>
    <t>48 V Phantom power</t>
  </si>
  <si>
    <t>Výstupní konektor:</t>
  </si>
  <si>
    <t>XLR 3 pinový</t>
  </si>
  <si>
    <t>Konstrukce těla mikrofonu:</t>
  </si>
  <si>
    <t>kovová</t>
  </si>
  <si>
    <t>Příslušentsví:</t>
  </si>
  <si>
    <t>2x mic; 2x držátka mikrofonů; 2x protivětrné ochrany; stereo ramínko; transportní kufřík </t>
  </si>
  <si>
    <t>Mikrofon instalační</t>
  </si>
  <si>
    <t>Závěsný instalační mikrofon určený pro zpěv a mluvené slovo</t>
  </si>
  <si>
    <t>Typ mikrofonu:</t>
  </si>
  <si>
    <t>Kondenzátorový</t>
  </si>
  <si>
    <t>Napájení mikrofonu</t>
  </si>
  <si>
    <t>Fantomové</t>
  </si>
  <si>
    <t>Kardioida</t>
  </si>
  <si>
    <t>70 Hz - 18 kHz</t>
  </si>
  <si>
    <t>Směrovost snímaní</t>
  </si>
  <si>
    <t>125°</t>
  </si>
  <si>
    <t>Citlivost</t>
  </si>
  <si>
    <t>125 dB</t>
  </si>
  <si>
    <t>Impedance</t>
  </si>
  <si>
    <t>600 Ohm</t>
  </si>
  <si>
    <t>Součást mikrofonu</t>
  </si>
  <si>
    <t>10m integrovaný kabel s XLR konektorem</t>
  </si>
  <si>
    <t>max. 30g, včetně kabelu max 500g</t>
  </si>
  <si>
    <t>Barva</t>
  </si>
  <si>
    <t>bílá</t>
  </si>
  <si>
    <t>pružinová směrovací svorka, protivětrná ochrana</t>
  </si>
  <si>
    <t>Mixpult - s fadery, FX a USB</t>
  </si>
  <si>
    <t>10-kanálový mixážní pult se 4 mikrofonními vstupy, 10 linkovými vstupy (4 mono + 3 stereo), 1 AUX; 1 stereo sběrnicí; Multiefectem; USB Audio IN/OUT a tahovými fadery.</t>
  </si>
  <si>
    <t>Počet vstupních kanálů</t>
  </si>
  <si>
    <t>Počet mikrofonních vstupů</t>
  </si>
  <si>
    <t>Typ konektoru u mikrofonních vstupů</t>
  </si>
  <si>
    <t>Combo (XLR/Jack 6,3mm)</t>
  </si>
  <si>
    <t>Počet stereo vstupů</t>
  </si>
  <si>
    <t>Typ konektoru u stereo vstupů</t>
  </si>
  <si>
    <t>Jack 6,3mm, RCA</t>
  </si>
  <si>
    <t>Ovládání hlasitosti vstupů a výstupů</t>
  </si>
  <si>
    <t>Tahovými potenciometry (Fadery)</t>
  </si>
  <si>
    <t>Počet AUX</t>
  </si>
  <si>
    <t>Počet pásem EQ u mikrofonních kanálů</t>
  </si>
  <si>
    <t>Zátlum (PAD) u mic vstupů</t>
  </si>
  <si>
    <t>Ano (20dB)</t>
  </si>
  <si>
    <t>Spodní ořez (HPF) u mic vstupů</t>
  </si>
  <si>
    <t>Ano (80Hz)</t>
  </si>
  <si>
    <t>Phantom napájení mic vstupů</t>
  </si>
  <si>
    <t>Ano (+48V)</t>
  </si>
  <si>
    <t>Sluchátkový výstup</t>
  </si>
  <si>
    <t>Ano</t>
  </si>
  <si>
    <t>Monitorový výstup</t>
  </si>
  <si>
    <t>Multiefekt</t>
  </si>
  <si>
    <t>USB</t>
  </si>
  <si>
    <t>Ano (alespoň 2 IN; 2 OUT)</t>
  </si>
  <si>
    <t>Kompresor</t>
  </si>
  <si>
    <t>Ano (alespoň na dvou mic vstupech)</t>
  </si>
  <si>
    <t>Typ konektoru u Stereo OUT výstupů</t>
  </si>
  <si>
    <t>Balanced - XLR 3-pin; Jack 6,3</t>
  </si>
  <si>
    <t>Externí adapter</t>
  </si>
  <si>
    <t>Šířka</t>
  </si>
  <si>
    <t>max. 280mm</t>
  </si>
  <si>
    <t>Hloubka</t>
  </si>
  <si>
    <t>max. 400mm</t>
  </si>
  <si>
    <t>Provedení</t>
  </si>
  <si>
    <t>kovové</t>
  </si>
  <si>
    <t>Mixpult - s knoby</t>
  </si>
  <si>
    <t>10-kanálový mixážní pult se 4 mikrofonními vstupy, 10 linkovými vstupy (4 mono + 3 stereo), 1 AUX a 1 stereo sběrnicí.</t>
  </si>
  <si>
    <t>Otočnými potenciometry</t>
  </si>
  <si>
    <t>Ne</t>
  </si>
  <si>
    <t>max. 250mm</t>
  </si>
  <si>
    <t>max. 300mm</t>
  </si>
  <si>
    <t>Zesilovač audio</t>
  </si>
  <si>
    <t>Dvoukanálový HiFi zesilovač s výkonem 70 W/kanál, minimální impedance 4 Ohm, 2× reproduktorový výstup, 1× výstup pro aktivní subwoofer, RCA/Cinch 4× vstup a 1× výstup, 2× optický vstup, 1 × gramofonový vstup, 1× vstup koaxiální audio, 1× sluchátkový výstup, dálkové ovládání, Bluetooth</t>
  </si>
  <si>
    <t>Počet výkonových kanálů</t>
  </si>
  <si>
    <t>Výkon</t>
  </si>
  <si>
    <t>70W/ kanál při 4 Ohmech</t>
  </si>
  <si>
    <t xml:space="preserve">Impedance </t>
  </si>
  <si>
    <t>4 až 16 Ohmů</t>
  </si>
  <si>
    <t>Analogové audio vstupy (stereo)</t>
  </si>
  <si>
    <t>5 (Phono; CD; Net; AUX; Recorder)</t>
  </si>
  <si>
    <t>Digitální vstup optický</t>
  </si>
  <si>
    <t>Digitální vstup koaxiální</t>
  </si>
  <si>
    <t>Digitální vstup bezdrátový</t>
  </si>
  <si>
    <t>ano - Bluetooth</t>
  </si>
  <si>
    <t>Výkonové výstupy</t>
  </si>
  <si>
    <t>2 (L, R)</t>
  </si>
  <si>
    <t>ano</t>
  </si>
  <si>
    <t>Korekce výšek</t>
  </si>
  <si>
    <t>Korekce basů</t>
  </si>
  <si>
    <t>Dálkové ovládání</t>
  </si>
  <si>
    <t>Pár pasivních reproduktorů</t>
  </si>
  <si>
    <t>Pár pasivních 3 pásmových reproduktorů s frekvenčním rozsahem od 40 do 20000 Hz, impedance 8 Ohm, reproduktorové svorky</t>
  </si>
  <si>
    <t>Konstrukce</t>
  </si>
  <si>
    <t>3 pásmové, regálové s basreflexem</t>
  </si>
  <si>
    <t>Basový reproduktor</t>
  </si>
  <si>
    <t>8''</t>
  </si>
  <si>
    <t>Max. výkon</t>
  </si>
  <si>
    <t>190 W</t>
  </si>
  <si>
    <t>Rozsah</t>
  </si>
  <si>
    <t>40 Hz - 20 kHz</t>
  </si>
  <si>
    <t>8 Ohmů</t>
  </si>
  <si>
    <t>Připojení</t>
  </si>
  <si>
    <t>Repro kabel; krokosvorky</t>
  </si>
  <si>
    <t>MDF deska, s imitací dřeva</t>
  </si>
  <si>
    <t>Rozměry</t>
  </si>
  <si>
    <t>max. 30x45x30cm</t>
  </si>
  <si>
    <t>max. 9kg</t>
  </si>
  <si>
    <t>Zvuková karta s Ultra-low latencí</t>
  </si>
  <si>
    <t>USB-C zvuková karta nabízející 18/22 vstupů/výstupů, DSP, mix, effecty, LCD display, která je vybavena A/D a D/A převodníky se vzorkovací frekvencí až 24bit/192kHz. Lze instalovat do 19" racku</t>
  </si>
  <si>
    <t>Kompatibilita</t>
  </si>
  <si>
    <t>Windows 10; macOS 10.11; iOS 13.5  a novější</t>
  </si>
  <si>
    <t>Vzorkovací frekvence</t>
  </si>
  <si>
    <t>24bit/192 kHz</t>
  </si>
  <si>
    <t>Vstupy</t>
  </si>
  <si>
    <t>8x analog in (2x Mic - XLR/TRS combo; 6x Line - Jack 6,3mm Balanced TRS)</t>
  </si>
  <si>
    <t>10x digital in (1x TOSLINK; 1x RCA)</t>
  </si>
  <si>
    <t>Výstupy</t>
  </si>
  <si>
    <t>10x analog out (10x Line - Jack 6,3mm Balanced TRS)</t>
  </si>
  <si>
    <t>1x phones out (1x stereo)</t>
  </si>
  <si>
    <t>10x digital out (1x TOSLINK; 1x RCA)</t>
  </si>
  <si>
    <t xml:space="preserve">Parametry mikrofonních vstupů </t>
  </si>
  <si>
    <t>Maximální úroveň: 0 dBu</t>
  </si>
  <si>
    <t>Preamp Gain: +74 dB</t>
  </si>
  <si>
    <t>Dynamický rozsah: 115 dB (A-wtd)</t>
  </si>
  <si>
    <t>THD + N: - 113 dB</t>
  </si>
  <si>
    <t>Fantomové napájení: +48 V</t>
  </si>
  <si>
    <t>Analogové Mikrofonní vstupy</t>
  </si>
  <si>
    <t>2x kombinované XLR/TRS</t>
  </si>
  <si>
    <t>Analogové Linkové vstupy</t>
  </si>
  <si>
    <t>6x Jack 6,3mm symetrické</t>
  </si>
  <si>
    <t>Analogové Linkové výstupy</t>
  </si>
  <si>
    <t>10x Jack 6,3mm symetrické</t>
  </si>
  <si>
    <t>USB konektor</t>
  </si>
  <si>
    <t>ano, USB-C 2.0</t>
  </si>
  <si>
    <t>Optický</t>
  </si>
  <si>
    <t>in/out (2x TOSLINK) - (8ch)ADAT, (4ch)SMUX, (2ch)S/PDIF optical</t>
  </si>
  <si>
    <t>MIDI</t>
  </si>
  <si>
    <t>in/out (2x DIN 5-pin)</t>
  </si>
  <si>
    <t>S/PDIF</t>
  </si>
  <si>
    <t>in/out (2x RCA)</t>
  </si>
  <si>
    <t>ano, (1x Jack 6,3mm Stereo)</t>
  </si>
  <si>
    <t>Fantomové napájení +48V</t>
  </si>
  <si>
    <t>ano, individuálně pro každý mikrofonní vstup</t>
  </si>
  <si>
    <t>Zátlum mikrofonního vstupu (PAD)</t>
  </si>
  <si>
    <t>Externí adaptér 12 - 18V DC</t>
  </si>
  <si>
    <t>Velikost</t>
  </si>
  <si>
    <t>ideálně 1U - 1/2 rek. šířka (9,5")</t>
  </si>
  <si>
    <t>adaptér, USB-C i USB-A kabel</t>
  </si>
  <si>
    <t>Zvuková karta - studiová</t>
  </si>
  <si>
    <t>USB-C zvuková karta nabízející 18/20 vstupů/výstupů, DSP, mix, effecty, LCD display, která je vybavena A/D a D/A převodníky se vzorkovací frekvencí až 24bit/192kHz.Pro instalaci do 19" racku</t>
  </si>
  <si>
    <t>8x analog in XLR/TRS combo</t>
  </si>
  <si>
    <t>2x phones out (2x stereo)</t>
  </si>
  <si>
    <t>Maximální úroveň: +18 dBu</t>
  </si>
  <si>
    <t>Rozsah Gain: 57 dB</t>
  </si>
  <si>
    <t>Dynamický rozsah: 118 dB (A-wtd, min gain)</t>
  </si>
  <si>
    <t>THD + N: -110 dB (1 kHz, -1 dBFS, 20dB gain)</t>
  </si>
  <si>
    <t>Impedance vstupu: 2,2/ 6,2 kOhm (AIR on/off)</t>
  </si>
  <si>
    <t>in/out (2x TOSLINK) - (8/4 ch)ADAT</t>
  </si>
  <si>
    <t>in/out (2 DIN 5-pin)</t>
  </si>
  <si>
    <t>SPDIF</t>
  </si>
  <si>
    <t>Word clock</t>
  </si>
  <si>
    <t>out (1x BNC)</t>
  </si>
  <si>
    <t>ano, 2x (2x Stereo Jack 6,3mm)</t>
  </si>
  <si>
    <t>ano, skupiny vstupů 1-4 a 5-8</t>
  </si>
  <si>
    <t>síťové AC 100-240V/ 50-60Hz</t>
  </si>
  <si>
    <t>napájecí kabel, USB-C i USB-A kabel</t>
  </si>
  <si>
    <t>Konferenční mikrofon s reproduktorem</t>
  </si>
  <si>
    <t>Požadované technické parametry</t>
  </si>
  <si>
    <t>Kompaktní, všesměrový, bluetooth, stolní konferenční mikrofon s reproduktorem pro menší učebny</t>
  </si>
  <si>
    <t>Mikrofon</t>
  </si>
  <si>
    <t>Kondenzátorový/elektretový; 
Charakteristika: všesměrová, dosah min. 2,3m
Frekvenční rozsah: 150 Hz - 7 kHz</t>
  </si>
  <si>
    <t>Reproduktor</t>
  </si>
  <si>
    <t>Frekvenční rozsah: 150 Hz - 20 kHz (hudební mód) 150 Hz - 7 kHz (konferenční mód)</t>
  </si>
  <si>
    <t>Konktivita</t>
  </si>
  <si>
    <t>Bluetooth min. verze 4.2; USB 2.0</t>
  </si>
  <si>
    <t>Integrovaná nabíjecí baterie - výdrž až 11 hod. provozu, nabíjení přes USB</t>
  </si>
  <si>
    <t>Další funkce</t>
  </si>
  <si>
    <t>Eliminace dozvuku; stavová LED indikace, ukazatel baterie a dotykové  ovládání hovorů, hlasitosti a ztišení mikrofonu.</t>
  </si>
  <si>
    <t>Certifikace</t>
  </si>
  <si>
    <t>Certifikace pro platformu MS Teams, která je na škole používána.</t>
  </si>
  <si>
    <t>Přenosný Bluetooth reproduktor</t>
  </si>
  <si>
    <t>Přenosný vodotěsný Bluetooth reproduktor s výkonem 40W a integrovanou powerbankou pro nabíjení ostatních zařízení, splňuje certifikaci IP 67</t>
  </si>
  <si>
    <t>Výkon basového reproduktoru 30W RMS
Výkon výškového reproduktoru 10W RMS
Frekvenční rozsah: 65 Hz – 20 kHz</t>
  </si>
  <si>
    <t>Bluetooth min. verze 5.1; USB 2.0</t>
  </si>
  <si>
    <t>Integrovaná nabíjecí baterie s kapacitou 7500 mAh s výdrží až 20 hod. provozu, nabíjení přes USB-C konektor, USB-A konektor pro funkci powerbanky</t>
  </si>
  <si>
    <t>Stavová LED indikace, ukazatel baterie a dotykové ovládání hlasitosti</t>
  </si>
  <si>
    <t>Max. 1kg</t>
  </si>
  <si>
    <t>Dualní bezdrátový mikrofonní systém</t>
  </si>
  <si>
    <t>popis</t>
  </si>
  <si>
    <t>Kompaktní bezdrátový mikrofonní systém skládající se z dvoukanálového přijímače a dvou vysílačů</t>
  </si>
  <si>
    <t>Vysílač</t>
  </si>
  <si>
    <t>Digitální přenos 2,4 GHz s 128bitovým šifrováním 
Dosah: až 200m při přímé viditelnosti
3.5 mm TRS vstup pro externí lavalier mikrofony
Integrovaná možnost nahrávání do vnitřní paměti
Klip pro uchycení na oděv</t>
  </si>
  <si>
    <t>Mikrofony</t>
  </si>
  <si>
    <t xml:space="preserve">Vestavěný všesměrový kondenzátorový mikrofon ve vysílačích
Frekvenční rozsah: 50Hz - 20kHz
Max. SPL: 100 dB SPL (1kHz @ 1m) dB
</t>
  </si>
  <si>
    <t xml:space="preserve">Přijímač </t>
  </si>
  <si>
    <t>Digitálním audio výstup USB-C pro propojení s PC
Analogový audio výstup TRS 3,5mm</t>
  </si>
  <si>
    <t>Integrované dobíjecí lithium-iontové baterie jednotek
Dobíjení: USB 5V, 0.3A
Udávaná výdrž min. 6 hodin provozu na jedno nabití</t>
  </si>
  <si>
    <t>Mono nebo stereofonní režim nahrávání
Záznam druhého kanálu s útlumem -20 dB
Flexibilní ovládání gainu (3 stupně rozšiřitelné až na 10 stupňů)</t>
  </si>
  <si>
    <t xml:space="preserve">Součástí dodávky je i volitelné příslušenství: 2x klopový mikrofon, 1x adaptér na ruční mikrofon a obal na přenášení. Vše kompatibilní s dodávaným mikrofonnním systémem.
</t>
  </si>
  <si>
    <t>Mikrofon pro mobilní zařízení</t>
  </si>
  <si>
    <t>Stereo USB mikrofon pro mobilní zařízení s certifikací MFI, nabízející pět možných DSP přednastavených presetů, oříznutí nízké frekvence nebo upravení snímaného signálu ekvalizérem, limitérem a kompresorem. Zvukový záznam lze pořídit se vzorkovací frekvencí až 24bit/48kHz</t>
  </si>
  <si>
    <t>Směrová charakteristika</t>
  </si>
  <si>
    <t>Přepínatelná (kardioida; osmičková)</t>
  </si>
  <si>
    <t>Typ mikrofonu</t>
  </si>
  <si>
    <t>Kondenzátorový, Stereo</t>
  </si>
  <si>
    <t>Nastavitelný Zisk</t>
  </si>
  <si>
    <t>0 až +36 dB</t>
  </si>
  <si>
    <t>Frekvenční rozsah</t>
  </si>
  <si>
    <t>20 - 20.000 Hz</t>
  </si>
  <si>
    <t>Max. SPL</t>
  </si>
  <si>
    <t>120 dB</t>
  </si>
  <si>
    <t>A/D převodník</t>
  </si>
  <si>
    <t>Ano, 48kHz/24bit</t>
  </si>
  <si>
    <t>Zvukové formáty</t>
  </si>
  <si>
    <t>PCM/WAV; MP4 Audio; AAC</t>
  </si>
  <si>
    <t>Ano, 3.5mm</t>
  </si>
  <si>
    <t>pomocí USB</t>
  </si>
  <si>
    <t>Kompatibilita systémů</t>
  </si>
  <si>
    <t>Windows; macOS; iOS; Android</t>
  </si>
  <si>
    <t>držák mikrofonu, univerzální držák mobilních telefonů, mini tripod, větrná ochrana, obal, USB-C a Lightning kabely</t>
  </si>
  <si>
    <t>Reproduktor bateriový s Bluetooth</t>
  </si>
  <si>
    <t>Kompaktní, přenosný, výkonový reproduktor nebo pódiový monitor (kombo) s vestavěným 3 kanálovým mixážním pultem, sítovým napájením, možností bezdrátového připojení signálu (Bluetooth) a bateriového provozu. Kompatabilní se stávajícím vybavením ''ToneMatch''.</t>
  </si>
  <si>
    <t>Typ reprosoustavy</t>
  </si>
  <si>
    <t>Aktivní, dvoupásmový</t>
  </si>
  <si>
    <t>Akustický tlak reprosoustavy (SPL)</t>
  </si>
  <si>
    <t>103 dB</t>
  </si>
  <si>
    <t>Vyzařovací úhel reprosoustavy</t>
  </si>
  <si>
    <t>100° x 40°</t>
  </si>
  <si>
    <t>70 Hz - 16 kHz</t>
  </si>
  <si>
    <t>1x 6''</t>
  </si>
  <si>
    <t>Výškový reproduktor</t>
  </si>
  <si>
    <t>3x 2,25''</t>
  </si>
  <si>
    <t>Mic/Line vstup</t>
  </si>
  <si>
    <t>2x kombinovaný - XLR/ Jack</t>
  </si>
  <si>
    <t>Limkový/ bezdrátový vstup</t>
  </si>
  <si>
    <t>ano/ ano (3,5mm Jack/Bluetooth)</t>
  </si>
  <si>
    <t>Ekvalizér</t>
  </si>
  <si>
    <t>ano, dvoupásmový na dvou vstupech</t>
  </si>
  <si>
    <t>Reverb</t>
  </si>
  <si>
    <t>ano, na dvou vstupech</t>
  </si>
  <si>
    <t>Nastavení hlasitosti</t>
  </si>
  <si>
    <t>ano, na všech vstupech</t>
  </si>
  <si>
    <t>Linkový výstup</t>
  </si>
  <si>
    <t>ano, Jack 6,3mm</t>
  </si>
  <si>
    <t>Možnost nasazení na repro stativ</t>
  </si>
  <si>
    <t>ano, (35mm otvor)</t>
  </si>
  <si>
    <t>černá</t>
  </si>
  <si>
    <t>provoz na beterie</t>
  </si>
  <si>
    <t>ano, až 8 hodin</t>
  </si>
  <si>
    <t>síťové 230V</t>
  </si>
  <si>
    <t>příslušenství</t>
  </si>
  <si>
    <t>Baterie, napájecí kabel, Polstrovaný látkový obal</t>
  </si>
  <si>
    <t>Studiová sluchátka</t>
  </si>
  <si>
    <t>uzavřená studiová sluchátka pro monitoring a nahrávání</t>
  </si>
  <si>
    <t>frekvenční rozsah</t>
  </si>
  <si>
    <t>18Hz - 20kHz</t>
  </si>
  <si>
    <t>velikost měničů</t>
  </si>
  <si>
    <t>min. 40mm</t>
  </si>
  <si>
    <t>impedance</t>
  </si>
  <si>
    <t>32 Ohm</t>
  </si>
  <si>
    <t>citlivost</t>
  </si>
  <si>
    <t>110 dB</t>
  </si>
  <si>
    <t>max. zátěž:</t>
  </si>
  <si>
    <t xml:space="preserve">200 mW
</t>
  </si>
  <si>
    <t>konektor</t>
  </si>
  <si>
    <t>jack 3,5mm včetně redukce na jack 6,3mm</t>
  </si>
  <si>
    <t>další vlastnosti</t>
  </si>
  <si>
    <t>koženkové vyměnitelné náušníky</t>
  </si>
  <si>
    <t>Kamerový stativ na 12kg zátěž</t>
  </si>
  <si>
    <t>Hliníkový kamerový stativ s fluidní hlavou, posuvnou deskou, střední rozpěrou a přepravní brašnou. Zatížitelný až 12 kg</t>
  </si>
  <si>
    <t>Užitečné zatížení</t>
  </si>
  <si>
    <t>Až 12 kg</t>
  </si>
  <si>
    <t>Velikost polokoule hlavy</t>
  </si>
  <si>
    <t>75 mm</t>
  </si>
  <si>
    <t>Stupně stativu</t>
  </si>
  <si>
    <t>3 nožní sekce</t>
  </si>
  <si>
    <t>nastavení délky nohou</t>
  </si>
  <si>
    <t>pákový rychlo LOCK</t>
  </si>
  <si>
    <t>Protiváha</t>
  </si>
  <si>
    <t>4 stupňě protiváhy (0; 2,2; 4,4; 6,5 kg)</t>
  </si>
  <si>
    <t>Odpor</t>
  </si>
  <si>
    <t>nastavitelný horizontální a vertikální stupně odporu</t>
  </si>
  <si>
    <t>Typ rozpěry</t>
  </si>
  <si>
    <t>Střední rozpěra s teleskopickými rameny</t>
  </si>
  <si>
    <t>rukojeť</t>
  </si>
  <si>
    <t>možnost oboustrané montáže</t>
  </si>
  <si>
    <t>Výška s rozpěrou</t>
  </si>
  <si>
    <t>75 - 170 cm</t>
  </si>
  <si>
    <t>Rozsah náklonu</t>
  </si>
  <si>
    <t>90° až -75°</t>
  </si>
  <si>
    <t>vodováha</t>
  </si>
  <si>
    <t>ano, s podsvícením</t>
  </si>
  <si>
    <t>Materiál stativu</t>
  </si>
  <si>
    <t>Hliník</t>
  </si>
  <si>
    <t>barva</t>
  </si>
  <si>
    <t>Max. 6.2 kg</t>
  </si>
  <si>
    <t>Přepravní délka</t>
  </si>
  <si>
    <t>Max. 90 cm</t>
  </si>
  <si>
    <t>Ukončení nohou</t>
  </si>
  <si>
    <t>kovové hroty s gumovými botičkami</t>
  </si>
  <si>
    <t>Kulová miska stativu</t>
  </si>
  <si>
    <t>75/100 mm; s adapterem</t>
  </si>
  <si>
    <t>Brašna součástí dodávky</t>
  </si>
  <si>
    <t>Kompaktní kamerový LANC ovladač</t>
  </si>
  <si>
    <t>Jednoduché dálkové ovládání s možností připevnění na stativ, ovládání ostření a zoomu videokamery, stejně jako Start-Stop záznam a ovládání záznamu/přehledu. Nabízí tři různé rozsahy rychlosti zoomu pro přesné ovládání. Ke kameře se připojuje pomocí LANC. Nutná komaptibilita se Sony PXW-Z90 a PXW-Z150 (Z190, Z280, FDR-AX1) na JAMU již používané.</t>
  </si>
  <si>
    <t>dálkové ovládání</t>
  </si>
  <si>
    <t>Ostření; Zoom; REC Start/Stop; Přehrávání záznamu</t>
  </si>
  <si>
    <t>ovládání ZOOMU</t>
  </si>
  <si>
    <t>kolíbkové</t>
  </si>
  <si>
    <t>Přepínání rychlosti Zoomu</t>
  </si>
  <si>
    <t>ano (třípolohové)</t>
  </si>
  <si>
    <t>Přepínání směru Zoomu</t>
  </si>
  <si>
    <t>uchycení na stativ</t>
  </si>
  <si>
    <t>plastová patka se šroubem</t>
  </si>
  <si>
    <t>propojení s kamerou</t>
  </si>
  <si>
    <t>Drátové, (Jack 2,5 mm 3-pin)</t>
  </si>
  <si>
    <t>Kamerový LANC ovladač</t>
  </si>
  <si>
    <t>Komplexní dálkové ovládání až 3 kamer s možností připevnění na stativ, přepínání Automatického / manuálního zaostření, clony i zoomu. Záznamových a náhledových funkcí, rychlosti závěrky, vyvážení bílé apod.</t>
  </si>
  <si>
    <t>Přehrávání videí a přepínání funkcí a nastavení kamery s kolíbkou na palec, malým joystikem, 6 programovatelnými tlačítky a otočným knobem.</t>
  </si>
  <si>
    <t>Nutná komaptibilita se Sony PXW-Z190 a Z280 (Z90, FDR-AX1) na JAMU již používané.</t>
  </si>
  <si>
    <t>Ostření; Zoom; REC Start/Stop; Přehrávání záznamu; ND filtru; IRIS; MENU kamery</t>
  </si>
  <si>
    <t>pohyb v MENU kamery</t>
  </si>
  <si>
    <t>dvouosým Joystikem a tlačítky</t>
  </si>
  <si>
    <t>kolíbkové, proporcionální</t>
  </si>
  <si>
    <t>Přepínání AUTO/MANUAl režimů</t>
  </si>
  <si>
    <t xml:space="preserve">ano (IRIS; ND; FOCUS) </t>
  </si>
  <si>
    <t>Jemné doladění otočným knobem</t>
  </si>
  <si>
    <t>Přepínání směru Zaostření</t>
  </si>
  <si>
    <t>Přepínání směru Clony</t>
  </si>
  <si>
    <t>Přepínání směru a rychlosti Zoomu</t>
  </si>
  <si>
    <t>Možnost propojení s dalším ovladačem</t>
  </si>
  <si>
    <t>plastová patka se šrouby</t>
  </si>
  <si>
    <t>Drátové, (3x Jack 2,5 mm 3-pin)</t>
  </si>
  <si>
    <t>Set COB světel s příslušenstvím</t>
  </si>
  <si>
    <t>Set dvou profesionálních LCD COB světel na focení a natáčení videí (flicker-free) s intenzitou až 94000 Lux (při použití přiloženého Hyper-reflektoru) a 41000 Lux s běžným reflektorem. Ovládání pomocí smartphone aplikace a displaje na zadní straně světla.</t>
  </si>
  <si>
    <t>Index podání barev:</t>
  </si>
  <si>
    <t>≥ 97</t>
  </si>
  <si>
    <t>Rozmezí teploty barev:</t>
  </si>
  <si>
    <t>2700-6500K</t>
  </si>
  <si>
    <t>Vyzařovací úhel:</t>
  </si>
  <si>
    <t>120° (s reflektorem 55°)</t>
  </si>
  <si>
    <t>Osvětlení:</t>
  </si>
  <si>
    <t xml:space="preserve">2998 Lux (při 3,28ft / 1 metr 6500L, bez reflektoru) / 94 000 Lux s Hyper-reflektorem (součástí balení) </t>
  </si>
  <si>
    <t>Výkon:</t>
  </si>
  <si>
    <t>100W (konstantní)</t>
  </si>
  <si>
    <t>Konektor:</t>
  </si>
  <si>
    <t>GX16 3-Pin konektor</t>
  </si>
  <si>
    <t>Hmotnost:světla</t>
  </si>
  <si>
    <t>Max 1.5kg</t>
  </si>
  <si>
    <t>AC adaptér a obal ke každému světlu, 2x Parabolický Bowens Easy up softbox 90cm s obalem a 2,6m stativ s nosností až 10kg</t>
  </si>
  <si>
    <t>Sada příslušenství pro ALPHA A7 III</t>
  </si>
  <si>
    <t>Sada příslušesntví obsahující následující položky:</t>
  </si>
  <si>
    <t>Rig pro fotoaparát</t>
  </si>
  <si>
    <t>Klec pro Sony A7 III zachovávající přístup k ovládacím prvkům fotoaparátu a nabízí různé možnosti upevnění. Kromě jednoho držáku na studenou patku a několika otvorů se závity 1/4"-20 a 3/8"-16 je tato tvarově přiléhající hliníková klec vybavena několika úchyty ve stylu ARRI, které zabraňují kroucení příslušenství při montáži na klec. Klec je také vybavena konstrukcí proti otáčení se šroubem M2,5, který je kromě šroubu 1/4"-20 pro upevnění fotoaparátu připevněn k otvoru pro popruh, takže se fotoaparát v kleci nemůže pohybovat.</t>
  </si>
  <si>
    <t>Boční rukojeť</t>
  </si>
  <si>
    <t>Boční dřevěná rukojeť umožňující pohodlný úchop pro lepší stabilizaci a upevnění příslušenství pro kameramany. Rukojeť se připevňuje ke kleci nebo kamerovému zařízení pomocí dvou šroubů  1/4"-20 a lze ji připevnit na levou i pravou stranu nastavením konektoru. Na horní straně je vybaven úchyty pro příslušenství 3/8"-16, 1/4"-20 a cold shoe pro přidání dalšího příslušenství</t>
  </si>
  <si>
    <t>Horní rukojeť</t>
  </si>
  <si>
    <t>Univerzální stabilizační rukojeť  pro pohyblivé záběry. Připevňuje se pomocí šroubů ve dvou otvorech 1/4'-20 vzdálených od sebe 36 mm pro bezpečné přenášení fotoaparátu.</t>
  </si>
  <si>
    <t>Držák SSD</t>
  </si>
  <si>
    <t xml:space="preserve">Montážní rámeček pro SSD disky T5/T7. Upevňuje se do cold shoe patice nebo pomocí závitu 1/4"-20. Včetně svorky kabelu proti náhodnému odpojení </t>
  </si>
  <si>
    <t>SSD ráměček s držákem</t>
  </si>
  <si>
    <t>Rámeček vyroben z hliníkové slitiny a malých rozměrů. Rozhraním USB-C (10 Gb/s). LZe instalovat M.2  2242, 2260 a 2280 diskyrůzných protokolů NVME a NGFF (SATA). Včetně základní desky se závitem 1/4"-20 pro připevnit ke kleci, rukojeti apod.</t>
  </si>
  <si>
    <t>Kompatibilní s BMD 6K Pro a Windows/Mac OS/Linux</t>
  </si>
  <si>
    <t>Napájecí adaptér pro NP-F baterie</t>
  </si>
  <si>
    <t>Napájecí adaptér pro nabíjení BMD 4K, 6K Pro nebo Alpha A7 III prostřednictvím baterie NP-F. Poskytuje výstupní porty 12 V DC (5,5/2,5 mm) a 7,4 V DC (5,5/2,1 mm). LED indikace stavu baterie. Dodává se s kabelem pro atrapu baterie LP-E6 a kabelem DC na 2 kolíky LEMO.</t>
  </si>
  <si>
    <t>Kompatibilní s BMD 6K Pro a Alpha A7 III</t>
  </si>
  <si>
    <t>Sada USB-C kabelů</t>
  </si>
  <si>
    <t>Sada USB-C - USB-C kabelů s rychlostí 40 GB/s. 5x v délce 0,5m a 5x v délce 1,2m</t>
  </si>
  <si>
    <t>128GB SDXC karta</t>
  </si>
  <si>
    <t>SDXC karta s kapacitou 128GB s certifikací UHS-II třídy V60 s udávanými maximálními rychlostmi čtení/zápisu alespoň 277/120MB/s</t>
  </si>
  <si>
    <t>256GB SDXC karta</t>
  </si>
  <si>
    <t>SDXC karta s kapacitou 256GB s certifikací UHS-II třídy V60 s udávanými maximálními rychlostmi čtení/zápisu alespoň 277/120MB/s</t>
  </si>
  <si>
    <t>Cena za 5 ks (v Kč bez DPH)</t>
  </si>
  <si>
    <t>Battery pack pro BMD 6K PRO</t>
  </si>
  <si>
    <t>Battery pack pro BMD 6K s LCD displejem (s přepínatelným podsvícením) se zobrazením odhadované výdrže</t>
  </si>
  <si>
    <t>Kapacita</t>
  </si>
  <si>
    <t>49Wh</t>
  </si>
  <si>
    <t>max. 15 x 10 x 5cm</t>
  </si>
  <si>
    <t>max 0.8kg</t>
  </si>
  <si>
    <t xml:space="preserve">Max. kontinuální zátěž </t>
  </si>
  <si>
    <t>8A</t>
  </si>
  <si>
    <t>2x USB-A, 2x D-Tap,  8V pin pro kamery</t>
  </si>
  <si>
    <t>AC nabíječka a napájecí adaptér/kabel pro BMD 6K Pro.</t>
  </si>
  <si>
    <t>EVF extender</t>
  </si>
  <si>
    <t xml:space="preserve">Variabilní rameno umožnujicí umístit hledáček dále od kamery v různých směrech s nastavitelnou délkou. Nutná kompatibilita s BMD 6K Pro. Instalace na NATO lištu nebo pomocí závitu  ¼”-20. Součástí je 30cm prodlužovací kabel hledáčku. </t>
  </si>
  <si>
    <t>Variabilní ND filtr 67mm</t>
  </si>
  <si>
    <t>Variabilní ND filtr s proměnlivou intenzitou zatmavení s nanovrstvami, malým barevným posunem, šroubovacími závity a antireflexními vrstvami.</t>
  </si>
  <si>
    <t>Typ filtru</t>
  </si>
  <si>
    <t>Variabilní ND</t>
  </si>
  <si>
    <t>Materiál rámečku</t>
  </si>
  <si>
    <t>slitina hliníku</t>
  </si>
  <si>
    <t>Nanovrstvy</t>
  </si>
  <si>
    <t>Počet antireflexních vrstev</t>
  </si>
  <si>
    <t>Použití běžné krytky</t>
  </si>
  <si>
    <t>Zadní závit</t>
  </si>
  <si>
    <t>67mm</t>
  </si>
  <si>
    <t>Přední závit</t>
  </si>
  <si>
    <t>Posun expozice</t>
  </si>
  <si>
    <t>2-5 EV</t>
  </si>
  <si>
    <t>Použité sklo</t>
  </si>
  <si>
    <t>optické sklo Schott</t>
  </si>
  <si>
    <t>Barevný posun</t>
  </si>
  <si>
    <t>Max 600K</t>
  </si>
  <si>
    <t>Variabilní ND filtr 72mm</t>
  </si>
  <si>
    <t>72mm</t>
  </si>
  <si>
    <t>Variabilní ND filtr 77mm</t>
  </si>
  <si>
    <t>77mm</t>
  </si>
  <si>
    <t>Variabilní ND filtr 82mm</t>
  </si>
  <si>
    <t>82mm</t>
  </si>
  <si>
    <t>Variabilní ND filtr 95mm</t>
  </si>
  <si>
    <t>95x1mm</t>
  </si>
  <si>
    <t>Položka č. 17</t>
  </si>
  <si>
    <t>UV filtr 95mm</t>
  </si>
  <si>
    <t>UV filtr s nanovrstvami, vysokou propustností světla,  šroubovacími závity a antireflexními vrstvami.</t>
  </si>
  <si>
    <t>UV filtr</t>
  </si>
  <si>
    <t>mosaz</t>
  </si>
  <si>
    <t>Průměrná transparentnost</t>
  </si>
  <si>
    <t>99,4% a více</t>
  </si>
  <si>
    <t>Položka č. 18</t>
  </si>
  <si>
    <t>Všechny položky sady musí být kompatibilní s fotoaparátem Alpha A7 III</t>
  </si>
  <si>
    <t>Stanice bude osazena procesorem min. 31000 passmark bodu dle http://www.cpubenchmark.net</t>
  </si>
  <si>
    <t>32GB DDR5, s možností upgradu na 64GB (SODIMM slot)</t>
  </si>
  <si>
    <t>M.2 NVMe 1 TB, PCIe-4 × 4, TLC</t>
  </si>
  <si>
    <t>min FullHD rozlišení 1920 x 1080
dotykový, matný
IPS technologie
výškově stavitelný
HDMI vstup</t>
  </si>
  <si>
    <t>Wifi 6 ax, Bluetooth 5
RJ-45
min. 6x USB 3 z toho min. 1x USB-C (přenosová rychlost signálu 10 Gb/s)
kombinovaný konektor sluchátek/mikrofonu</t>
  </si>
  <si>
    <t>Wifi 6 ax, Bluetooth 5
RJ-45
min. 5x USB 3 z toho min. 1x USB-C (přenosová rychlost signálu 20 Gb/s)
kombinovaný konektor sluchátek/mikrofonu</t>
  </si>
  <si>
    <t>integrovaný zdroj v těle PC</t>
  </si>
  <si>
    <t>integrovaná na MB nebo v CPU
výstup min. 1xUSB-C s DP, 1x DisplayPort</t>
  </si>
  <si>
    <t>Cena za část 3 celkem (v Kč bez DPH)</t>
  </si>
  <si>
    <t>Cena za čáast 3 celkem (v Kč s DPH)</t>
  </si>
  <si>
    <t>Cena za část 2 celkem (v Kč bez DPH)</t>
  </si>
  <si>
    <t>Cena za část 2 celkem (v Kč s DPH)</t>
  </si>
  <si>
    <t>Cena za část 1 celkem (v Kč bez DPH)</t>
  </si>
  <si>
    <t>Cena za část 1 celkem (v Kč s DPH)</t>
  </si>
  <si>
    <t>"IT, audio a video technologie pro výuku na HF z NPO (2023) - část 1 IT"</t>
  </si>
  <si>
    <t>"IT, audio a video technologie pro výuku na HF z NPO (2023) - část 2 Audio technologie"</t>
  </si>
  <si>
    <t>"IT, audio a video technologie pro výuku na HF z NPO (2023) - část 3 Foto a video technologie"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</si>
</sst>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b/>
      <sz val="12"/>
      <color theme="1"/>
      <name val="Calibri"/>
      <family val="2"/>
      <charset val="238"/>
      <scheme val="minor"/>
    </font>
    <font>
      <sz val="12"/>
      <color theme="1"/>
      <name val="Calibri"/>
      <family val="2"/>
      <charset val="238"/>
      <scheme val="minor"/>
    </font>
    <font>
      <b/>
      <i/>
      <sz val="12"/>
      <color theme="1"/>
      <name val="Calibri"/>
      <family val="2"/>
      <charset val="238"/>
      <scheme val="minor"/>
    </font>
    <font>
      <i/>
      <sz val="12"/>
      <color theme="1"/>
      <name val="Calibri"/>
      <family val="2"/>
      <charset val="238"/>
      <scheme val="minor"/>
    </font>
    <font>
      <sz val="10"/>
      <color theme="1"/>
      <name val="Calibri"/>
      <family val="2"/>
      <charset val="238"/>
      <scheme val="minor"/>
    </font>
    <font>
      <i/>
      <sz val="10"/>
      <name val="Calibri"/>
      <family val="2"/>
      <charset val="238"/>
      <scheme val="minor"/>
    </font>
    <font>
      <i/>
      <sz val="10"/>
      <color theme="1"/>
      <name val="Calibri"/>
      <family val="2"/>
      <charset val="238"/>
      <scheme val="minor"/>
    </font>
    <font>
      <b/>
      <sz val="10"/>
      <color theme="1"/>
      <name val="Calibri"/>
      <family val="2"/>
      <charset val="238"/>
      <scheme val="minor"/>
    </font>
    <font>
      <b/>
      <sz val="20"/>
      <color rgb="FFFF0000"/>
      <name val="Calibri"/>
      <family val="2"/>
      <charset val="238"/>
      <scheme val="minor"/>
    </font>
    <font>
      <b/>
      <sz val="16"/>
      <color rgb="FFFF0000"/>
      <name val="Calibri"/>
      <family val="2"/>
      <charset val="238"/>
      <scheme val="minor"/>
    </font>
    <font>
      <b/>
      <i/>
      <sz val="10"/>
      <color rgb="FF000000"/>
      <name val="Calibri"/>
      <family val="2"/>
      <charset val="238"/>
    </font>
    <font>
      <b/>
      <sz val="10"/>
      <color rgb="FF000000"/>
      <name val="Calibri"/>
      <family val="2"/>
    </font>
    <font>
      <sz val="10"/>
      <name val="Calibri"/>
      <family val="2"/>
      <charset val="238"/>
      <scheme val="minor"/>
    </font>
    <font>
      <sz val="10"/>
      <color rgb="FF000000"/>
      <name val="Calibri"/>
      <family val="2"/>
      <charset val="238"/>
    </font>
    <font>
      <sz val="11"/>
      <name val="Calibri"/>
      <family val="2"/>
      <charset val="238"/>
      <scheme val="minor"/>
    </font>
    <font>
      <b/>
      <i/>
      <sz val="10"/>
      <color theme="1"/>
      <name val="Calibri"/>
      <family val="2"/>
      <charset val="238"/>
      <scheme val="minor"/>
    </font>
    <font>
      <sz val="11"/>
      <color rgb="FF000000"/>
      <name val="Calibri"/>
      <family val="2"/>
      <charset val="238"/>
      <scheme val="minor"/>
    </font>
    <font>
      <sz val="10"/>
      <name val="Calibri"/>
      <family val="2"/>
    </font>
    <font>
      <sz val="10"/>
      <color rgb="FF000000"/>
      <name val="Calibri"/>
      <family val="2"/>
      <charset val="238"/>
      <scheme val="minor"/>
    </font>
    <font>
      <sz val="10"/>
      <name val="Calibri"/>
      <family val="2"/>
      <charset val="238"/>
    </font>
    <font>
      <b/>
      <i/>
      <sz val="10"/>
      <color rgb="FF000000"/>
      <name val="Calibri"/>
      <family val="2"/>
      <charset val="238"/>
      <scheme val="minor"/>
    </font>
    <font>
      <b/>
      <sz val="10"/>
      <color rgb="FF000000"/>
      <name val="Calibri"/>
      <family val="2"/>
      <scheme val="minor"/>
    </font>
    <font>
      <b/>
      <sz val="10"/>
      <color rgb="FF000000"/>
      <name val="Calibri"/>
      <family val="2"/>
      <charset val="238"/>
      <scheme val="minor"/>
    </font>
    <font>
      <i/>
      <sz val="10"/>
      <color rgb="FF000000"/>
      <name val="Calibri"/>
      <family val="2"/>
      <charset val="238"/>
      <scheme val="minor"/>
    </font>
    <font>
      <sz val="10"/>
      <name val="Calibri"/>
      <family val="2"/>
      <scheme val="minor"/>
    </font>
    <font>
      <sz val="10"/>
      <color rgb="FF000000"/>
      <name val="Calibri"/>
      <family val="2"/>
      <scheme val="minor"/>
    </font>
    <font>
      <b/>
      <sz val="10"/>
      <color rgb="FF000000"/>
      <name val="Calibri"/>
      <family val="2"/>
      <charset val="238"/>
    </font>
    <font>
      <b/>
      <sz val="11"/>
      <color rgb="FF000000"/>
      <name val="Calibri"/>
      <family val="2"/>
      <charset val="238"/>
      <scheme val="minor"/>
    </font>
    <font>
      <sz val="10"/>
      <color rgb="FF000000"/>
      <name val="Calibri (Základní text)"/>
      <charset val="238"/>
    </font>
  </fonts>
  <fills count="14">
    <fill>
      <patternFill patternType="none"/>
    </fill>
    <fill>
      <patternFill patternType="gray125"/>
    </fill>
    <fill>
      <patternFill patternType="solid">
        <fgColor rgb="FFDCE6F2"/>
        <bgColor rgb="FFDCE6F2"/>
      </patternFill>
    </fill>
    <fill>
      <patternFill patternType="solid">
        <fgColor theme="6" tint="0.59999389629810485"/>
        <bgColor indexed="64"/>
      </patternFill>
    </fill>
    <fill>
      <patternFill patternType="solid">
        <fgColor rgb="FFFCD5B5"/>
        <bgColor rgb="FFE6E0EC"/>
      </patternFill>
    </fill>
    <fill>
      <patternFill patternType="solid">
        <fgColor rgb="FFFFFF00"/>
        <bgColor indexed="64"/>
      </patternFill>
    </fill>
    <fill>
      <patternFill patternType="solid">
        <fgColor theme="4" tint="0.79998168889431442"/>
        <bgColor indexed="64"/>
      </patternFill>
    </fill>
    <fill>
      <patternFill patternType="solid">
        <fgColor theme="2"/>
        <bgColor indexed="64"/>
      </patternFill>
    </fill>
    <fill>
      <patternFill patternType="solid">
        <fgColor rgb="FFDCE6F2"/>
        <bgColor rgb="FFE6E0EC"/>
      </patternFill>
    </fill>
    <fill>
      <patternFill patternType="solid">
        <fgColor rgb="FFD9E1F2"/>
        <bgColor rgb="FF000000"/>
      </patternFill>
    </fill>
    <fill>
      <patternFill patternType="solid">
        <fgColor rgb="FFFFFF00"/>
        <bgColor rgb="FF000000"/>
      </patternFill>
    </fill>
    <fill>
      <patternFill patternType="solid">
        <fgColor rgb="FFC1C1FF"/>
        <bgColor indexed="64"/>
      </patternFill>
    </fill>
    <fill>
      <patternFill patternType="solid">
        <fgColor rgb="FFC1C1FF"/>
        <bgColor rgb="FF000000"/>
      </patternFill>
    </fill>
    <fill>
      <patternFill patternType="solid">
        <fgColor theme="0" tint="-0.14999847407452621"/>
        <bgColor indexed="64"/>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style="double">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auto="1"/>
      </left>
      <right style="thin">
        <color auto="1"/>
      </right>
      <top style="thin">
        <color indexed="8"/>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double">
        <color indexed="64"/>
      </bottom>
      <diagonal/>
    </border>
    <border>
      <left/>
      <right/>
      <top style="thin">
        <color indexed="8"/>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style="thin">
        <color rgb="FF000000"/>
      </top>
      <bottom style="thin">
        <color indexed="64"/>
      </bottom>
      <diagonal/>
    </border>
    <border>
      <left/>
      <right style="thin">
        <color auto="1"/>
      </right>
      <top/>
      <bottom/>
      <diagonal/>
    </border>
    <border>
      <left/>
      <right style="thin">
        <color indexed="64"/>
      </right>
      <top style="double">
        <color indexed="64"/>
      </top>
      <bottom style="thin">
        <color indexed="64"/>
      </bottom>
      <diagonal/>
    </border>
    <border>
      <left style="thin">
        <color auto="1"/>
      </left>
      <right style="thin">
        <color auto="1"/>
      </right>
      <top style="thin">
        <color indexed="8"/>
      </top>
      <bottom/>
      <diagonal/>
    </border>
    <border>
      <left style="thin">
        <color auto="1"/>
      </left>
      <right/>
      <top style="thin">
        <color auto="1"/>
      </top>
      <bottom style="thin">
        <color auto="1"/>
      </bottom>
      <diagonal/>
    </border>
    <border>
      <left style="thin">
        <color auto="1"/>
      </left>
      <right style="double">
        <color auto="1"/>
      </right>
      <top/>
      <bottom style="thin">
        <color auto="1"/>
      </bottom>
      <diagonal/>
    </border>
    <border>
      <left style="thin">
        <color auto="1"/>
      </left>
      <right style="double">
        <color auto="1"/>
      </right>
      <top style="thin">
        <color auto="1"/>
      </top>
      <bottom style="thin">
        <color auto="1"/>
      </bottom>
      <diagonal/>
    </border>
    <border>
      <left style="thin">
        <color auto="1"/>
      </left>
      <right style="thin">
        <color auto="1"/>
      </right>
      <top style="thin">
        <color indexed="8"/>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rgb="FF000000"/>
      </left>
      <right style="thin">
        <color auto="1"/>
      </right>
      <top style="thin">
        <color indexed="64"/>
      </top>
      <bottom/>
      <diagonal/>
    </border>
  </borders>
  <cellStyleXfs count="2">
    <xf numFmtId="0" fontId="0" fillId="0" borderId="0"/>
    <xf numFmtId="0" fontId="2" fillId="0" borderId="0" applyNumberFormat="0" applyFill="0" applyBorder="0" applyAlignment="0" applyProtection="0"/>
  </cellStyleXfs>
  <cellXfs count="169">
    <xf numFmtId="0" fontId="0" fillId="0" borderId="0" xfId="0"/>
    <xf numFmtId="0" fontId="3" fillId="0" borderId="0" xfId="0" applyFont="1" applyAlignment="1">
      <alignment horizontal="left"/>
    </xf>
    <xf numFmtId="0" fontId="0" fillId="0" borderId="0" xfId="0" applyAlignment="1">
      <alignment horizontal="left"/>
    </xf>
    <xf numFmtId="0" fontId="4"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0" fontId="4" fillId="0" borderId="0" xfId="0" applyFont="1"/>
    <xf numFmtId="0" fontId="7" fillId="0" borderId="0" xfId="0" applyFont="1" applyAlignment="1">
      <alignment horizontal="left"/>
    </xf>
    <xf numFmtId="0" fontId="7" fillId="0" borderId="0" xfId="0" applyFont="1"/>
    <xf numFmtId="0" fontId="8" fillId="0" borderId="0" xfId="0" applyFont="1" applyAlignment="1">
      <alignment horizontal="left"/>
    </xf>
    <xf numFmtId="0" fontId="9" fillId="0" borderId="0" xfId="0" applyFont="1" applyAlignment="1">
      <alignment horizontal="left"/>
    </xf>
    <xf numFmtId="0" fontId="10" fillId="0" borderId="0" xfId="0" applyFont="1" applyAlignment="1">
      <alignment horizontal="left"/>
    </xf>
    <xf numFmtId="0" fontId="10" fillId="0" borderId="0" xfId="0" applyFont="1"/>
    <xf numFmtId="0" fontId="1" fillId="0" borderId="0" xfId="0" applyFont="1" applyAlignment="1">
      <alignment horizontal="left"/>
    </xf>
    <xf numFmtId="0" fontId="1" fillId="0" borderId="0" xfId="0" applyFont="1"/>
    <xf numFmtId="0" fontId="11" fillId="0" borderId="0" xfId="0" applyFont="1"/>
    <xf numFmtId="0" fontId="12" fillId="0" borderId="0" xfId="0" applyFont="1" applyAlignment="1">
      <alignment horizontal="left"/>
    </xf>
    <xf numFmtId="0" fontId="13" fillId="2" borderId="1" xfId="0" applyFont="1" applyFill="1" applyBorder="1" applyAlignment="1">
      <alignment horizontal="left" vertical="center" wrapText="1"/>
    </xf>
    <xf numFmtId="0" fontId="14" fillId="2" borderId="2" xfId="0" applyFont="1" applyFill="1" applyBorder="1" applyAlignment="1">
      <alignment horizontal="left" vertical="center"/>
    </xf>
    <xf numFmtId="0" fontId="10" fillId="3" borderId="4" xfId="0" applyFont="1" applyFill="1" applyBorder="1" applyAlignment="1">
      <alignment horizontal="left" vertical="center"/>
    </xf>
    <xf numFmtId="0" fontId="9" fillId="0" borderId="4" xfId="0" applyFont="1" applyBorder="1" applyAlignment="1">
      <alignment horizontal="left" vertical="top" wrapText="1"/>
    </xf>
    <xf numFmtId="0" fontId="7" fillId="0" borderId="4" xfId="0" applyFont="1" applyBorder="1" applyAlignment="1">
      <alignment horizontal="left" vertical="top" wrapText="1"/>
    </xf>
    <xf numFmtId="0" fontId="16" fillId="4" borderId="3" xfId="0" applyFont="1" applyFill="1" applyBorder="1" applyAlignment="1">
      <alignment horizontal="left" vertical="top" wrapText="1"/>
    </xf>
    <xf numFmtId="0" fontId="10" fillId="0" borderId="7" xfId="0" applyFont="1" applyBorder="1" applyAlignment="1">
      <alignment horizontal="left" vertical="top" wrapText="1"/>
    </xf>
    <xf numFmtId="3" fontId="10" fillId="0" borderId="7" xfId="0" applyNumberFormat="1" applyFont="1" applyBorder="1" applyAlignment="1">
      <alignment horizontal="left" vertical="top" wrapText="1"/>
    </xf>
    <xf numFmtId="0" fontId="10" fillId="5" borderId="4" xfId="0" applyFont="1" applyFill="1" applyBorder="1" applyAlignment="1">
      <alignment horizontal="center" vertical="center"/>
    </xf>
    <xf numFmtId="4" fontId="10" fillId="5" borderId="4" xfId="0" applyNumberFormat="1" applyFont="1" applyFill="1" applyBorder="1" applyAlignment="1">
      <alignment horizontal="center" vertical="center"/>
    </xf>
    <xf numFmtId="0" fontId="17" fillId="0" borderId="0" xfId="0" applyFont="1" applyAlignment="1">
      <alignment horizontal="left"/>
    </xf>
    <xf numFmtId="4" fontId="1" fillId="5" borderId="4" xfId="0" applyNumberFormat="1" applyFont="1" applyFill="1" applyBorder="1" applyAlignment="1">
      <alignment horizontal="center" vertical="center"/>
    </xf>
    <xf numFmtId="0" fontId="18" fillId="6" borderId="3" xfId="0" applyFont="1" applyFill="1" applyBorder="1" applyAlignment="1">
      <alignment horizontal="left" vertical="center" wrapText="1"/>
    </xf>
    <xf numFmtId="0" fontId="10" fillId="6" borderId="4" xfId="0" applyFont="1" applyFill="1" applyBorder="1" applyAlignment="1">
      <alignment horizontal="left" vertical="center"/>
    </xf>
    <xf numFmtId="0" fontId="19" fillId="0" borderId="4" xfId="0" applyFont="1" applyBorder="1" applyAlignment="1">
      <alignment vertical="top"/>
    </xf>
    <xf numFmtId="0" fontId="10" fillId="0" borderId="7" xfId="0" applyFont="1" applyBorder="1" applyAlignment="1">
      <alignment horizontal="left" vertical="center" wrapText="1"/>
    </xf>
    <xf numFmtId="3" fontId="10" fillId="0" borderId="7" xfId="0" applyNumberFormat="1" applyFont="1" applyBorder="1" applyAlignment="1">
      <alignment horizontal="left" vertical="center" wrapText="1"/>
    </xf>
    <xf numFmtId="0" fontId="10" fillId="0" borderId="0" xfId="0" applyFont="1" applyAlignment="1">
      <alignment horizontal="center" vertical="center"/>
    </xf>
    <xf numFmtId="4" fontId="1" fillId="0" borderId="0" xfId="0" applyNumberFormat="1" applyFont="1" applyAlignment="1">
      <alignment horizontal="center" vertical="center"/>
    </xf>
    <xf numFmtId="0" fontId="10" fillId="3" borderId="4" xfId="0" applyFont="1" applyFill="1" applyBorder="1" applyAlignment="1">
      <alignment horizontal="left" vertical="center" wrapText="1"/>
    </xf>
    <xf numFmtId="0" fontId="20" fillId="0" borderId="8" xfId="0" applyFont="1" applyBorder="1" applyAlignment="1">
      <alignment horizontal="left" vertical="top" wrapText="1"/>
    </xf>
    <xf numFmtId="0" fontId="20" fillId="0" borderId="10" xfId="0" applyFont="1" applyBorder="1" applyAlignment="1">
      <alignment horizontal="left" vertical="top" wrapText="1"/>
    </xf>
    <xf numFmtId="0" fontId="9" fillId="0" borderId="11" xfId="0" applyFont="1" applyBorder="1" applyAlignment="1">
      <alignment horizontal="left" vertical="top" wrapText="1"/>
    </xf>
    <xf numFmtId="0" fontId="20" fillId="0" borderId="11" xfId="0" applyFont="1" applyBorder="1" applyAlignment="1">
      <alignment horizontal="left" vertical="top" wrapText="1"/>
    </xf>
    <xf numFmtId="0" fontId="20" fillId="0" borderId="12" xfId="0" applyFont="1" applyBorder="1" applyAlignment="1">
      <alignment horizontal="left" vertical="top" wrapText="1"/>
    </xf>
    <xf numFmtId="3" fontId="10" fillId="0" borderId="9" xfId="0" applyNumberFormat="1" applyFont="1" applyBorder="1" applyAlignment="1">
      <alignment horizontal="left" vertical="top" wrapText="1"/>
    </xf>
    <xf numFmtId="0" fontId="10" fillId="5" borderId="11" xfId="0" applyFont="1" applyFill="1" applyBorder="1" applyAlignment="1">
      <alignment horizontal="center" vertical="center"/>
    </xf>
    <xf numFmtId="4" fontId="1" fillId="5" borderId="11" xfId="0" applyNumberFormat="1" applyFont="1" applyFill="1" applyBorder="1" applyAlignment="1">
      <alignment horizontal="center" vertical="center"/>
    </xf>
    <xf numFmtId="0" fontId="10"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0" fontId="18" fillId="6" borderId="11" xfId="0" applyFont="1" applyFill="1" applyBorder="1" applyAlignment="1">
      <alignment horizontal="left" vertical="center" wrapText="1"/>
    </xf>
    <xf numFmtId="0" fontId="10" fillId="6" borderId="11" xfId="0" applyFont="1" applyFill="1" applyBorder="1" applyAlignment="1">
      <alignment horizontal="left" vertical="center"/>
    </xf>
    <xf numFmtId="0" fontId="21" fillId="0" borderId="9" xfId="0" applyFont="1" applyBorder="1" applyAlignment="1">
      <alignment vertical="center" wrapText="1"/>
    </xf>
    <xf numFmtId="0" fontId="7" fillId="0" borderId="9" xfId="0" applyFont="1" applyBorder="1" applyAlignment="1">
      <alignment horizontal="left" vertical="top" wrapText="1"/>
    </xf>
    <xf numFmtId="0" fontId="7" fillId="0" borderId="11" xfId="0" applyFont="1" applyBorder="1" applyAlignment="1">
      <alignment vertical="center" wrapText="1"/>
    </xf>
    <xf numFmtId="0" fontId="7" fillId="0" borderId="11" xfId="0" applyFont="1" applyBorder="1" applyAlignment="1">
      <alignment horizontal="left" vertical="top" wrapText="1"/>
    </xf>
    <xf numFmtId="0" fontId="15" fillId="0" borderId="11" xfId="0" applyFont="1" applyBorder="1" applyAlignment="1">
      <alignment horizontal="left" vertical="top" wrapText="1"/>
    </xf>
    <xf numFmtId="0" fontId="15" fillId="0" borderId="11" xfId="0" applyFont="1" applyBorder="1" applyAlignment="1">
      <alignment vertical="center" wrapText="1"/>
    </xf>
    <xf numFmtId="0" fontId="20" fillId="0" borderId="0" xfId="0" applyFont="1" applyAlignment="1">
      <alignment horizontal="left" vertical="top" wrapText="1"/>
    </xf>
    <xf numFmtId="0" fontId="22" fillId="0" borderId="8" xfId="0" applyFont="1" applyBorder="1" applyAlignment="1">
      <alignment horizontal="left" vertical="top" wrapText="1"/>
    </xf>
    <xf numFmtId="0" fontId="20" fillId="0" borderId="13" xfId="0" applyFont="1" applyBorder="1" applyAlignment="1">
      <alignment horizontal="left" vertical="top" wrapText="1"/>
    </xf>
    <xf numFmtId="0" fontId="16" fillId="4" borderId="14" xfId="0" applyFont="1" applyFill="1" applyBorder="1" applyAlignment="1">
      <alignment horizontal="left" vertical="top" wrapText="1"/>
    </xf>
    <xf numFmtId="0" fontId="22" fillId="0" borderId="13" xfId="0" applyFont="1" applyBorder="1" applyAlignment="1">
      <alignment horizontal="left" vertical="top" wrapText="1"/>
    </xf>
    <xf numFmtId="0" fontId="16" fillId="0" borderId="4" xfId="0" applyFont="1" applyBorder="1" applyAlignment="1">
      <alignment horizontal="left" vertical="top" wrapText="1"/>
    </xf>
    <xf numFmtId="0" fontId="19" fillId="0" borderId="9" xfId="0" applyFont="1" applyBorder="1" applyAlignment="1">
      <alignment vertical="top"/>
    </xf>
    <xf numFmtId="0" fontId="16" fillId="0" borderId="9" xfId="0" applyFont="1" applyBorder="1" applyAlignment="1">
      <alignment horizontal="left" vertical="top" wrapText="1"/>
    </xf>
    <xf numFmtId="0" fontId="10" fillId="3" borderId="5" xfId="0" applyFont="1" applyFill="1" applyBorder="1" applyAlignment="1">
      <alignment horizontal="left" vertical="center" wrapText="1"/>
    </xf>
    <xf numFmtId="0" fontId="10" fillId="3" borderId="9" xfId="0" applyFont="1" applyFill="1" applyBorder="1" applyAlignment="1">
      <alignment horizontal="left" vertical="center"/>
    </xf>
    <xf numFmtId="0" fontId="1" fillId="5" borderId="4" xfId="0" applyFont="1" applyFill="1" applyBorder="1" applyAlignment="1">
      <alignment horizontal="center" vertical="center"/>
    </xf>
    <xf numFmtId="0" fontId="23" fillId="2" borderId="1" xfId="0" applyFont="1" applyFill="1" applyBorder="1" applyAlignment="1">
      <alignment horizontal="left" vertical="center" wrapText="1"/>
    </xf>
    <xf numFmtId="0" fontId="24" fillId="2" borderId="2" xfId="0" applyFont="1" applyFill="1" applyBorder="1" applyAlignment="1">
      <alignment horizontal="left" vertical="center"/>
    </xf>
    <xf numFmtId="0" fontId="10" fillId="3" borderId="14" xfId="0" applyFont="1" applyFill="1" applyBorder="1" applyAlignment="1">
      <alignment horizontal="left" vertical="center" wrapText="1"/>
    </xf>
    <xf numFmtId="0" fontId="21" fillId="0" borderId="4" xfId="0" applyFont="1" applyBorder="1" applyAlignment="1">
      <alignment horizontal="left" vertical="top" wrapText="1"/>
    </xf>
    <xf numFmtId="0" fontId="25" fillId="8" borderId="14" xfId="0" applyFont="1" applyFill="1" applyBorder="1" applyAlignment="1">
      <alignment horizontal="left" vertical="center" wrapText="1"/>
    </xf>
    <xf numFmtId="0" fontId="25" fillId="9" borderId="4" xfId="0" applyFont="1" applyFill="1" applyBorder="1" applyAlignment="1">
      <alignment horizontal="left" vertical="center"/>
    </xf>
    <xf numFmtId="0" fontId="26" fillId="0" borderId="4" xfId="0" applyFont="1" applyBorder="1" applyAlignment="1">
      <alignment horizontal="left" vertical="top" wrapText="1"/>
    </xf>
    <xf numFmtId="0" fontId="10" fillId="7" borderId="14" xfId="0" applyFont="1" applyFill="1" applyBorder="1" applyAlignment="1" applyProtection="1">
      <alignment horizontal="left" vertical="top" wrapText="1"/>
      <protection locked="0"/>
    </xf>
    <xf numFmtId="0" fontId="7" fillId="7" borderId="4" xfId="0" applyFont="1" applyFill="1" applyBorder="1" applyAlignment="1" applyProtection="1">
      <alignment horizontal="left" vertical="top" wrapText="1"/>
      <protection locked="0"/>
    </xf>
    <xf numFmtId="0" fontId="10" fillId="7" borderId="5" xfId="0" applyFont="1" applyFill="1" applyBorder="1" applyAlignment="1" applyProtection="1">
      <alignment horizontal="left" vertical="top" wrapText="1"/>
      <protection locked="0"/>
    </xf>
    <xf numFmtId="0" fontId="21" fillId="0" borderId="0" xfId="0" applyFont="1"/>
    <xf numFmtId="0" fontId="21" fillId="0" borderId="15" xfId="0" applyFont="1" applyBorder="1" applyAlignment="1">
      <alignment horizontal="left" vertical="top" wrapText="1"/>
    </xf>
    <xf numFmtId="0" fontId="21" fillId="0" borderId="11" xfId="0" applyFont="1" applyBorder="1" applyAlignment="1">
      <alignment horizontal="left" vertical="top" wrapText="1"/>
    </xf>
    <xf numFmtId="0" fontId="25" fillId="9" borderId="11" xfId="0" applyFont="1" applyFill="1" applyBorder="1" applyAlignment="1">
      <alignment horizontal="left" vertical="center"/>
    </xf>
    <xf numFmtId="0" fontId="26" fillId="0" borderId="11" xfId="0" applyFont="1" applyBorder="1" applyAlignment="1">
      <alignment horizontal="left" vertical="top" wrapText="1"/>
    </xf>
    <xf numFmtId="0" fontId="7" fillId="7" borderId="11" xfId="0" applyFont="1" applyFill="1" applyBorder="1" applyAlignment="1" applyProtection="1">
      <alignment horizontal="left" vertical="top" wrapText="1"/>
      <protection locked="0"/>
    </xf>
    <xf numFmtId="0" fontId="27" fillId="0" borderId="1" xfId="0" applyFont="1" applyBorder="1" applyAlignment="1">
      <alignment horizontal="left" vertical="top" wrapText="1"/>
    </xf>
    <xf numFmtId="0" fontId="21" fillId="0" borderId="14" xfId="0" applyFont="1" applyBorder="1" applyAlignment="1">
      <alignment horizontal="left" vertical="top" wrapText="1"/>
    </xf>
    <xf numFmtId="0" fontId="26" fillId="0" borderId="9" xfId="0" applyFont="1" applyBorder="1" applyAlignment="1">
      <alignment horizontal="left" vertical="top" wrapText="1"/>
    </xf>
    <xf numFmtId="0" fontId="21" fillId="0" borderId="9" xfId="0" applyFont="1" applyBorder="1" applyAlignment="1">
      <alignment horizontal="left" vertical="top" wrapText="1"/>
    </xf>
    <xf numFmtId="0" fontId="27" fillId="0" borderId="16" xfId="0" applyFont="1" applyBorder="1" applyAlignment="1">
      <alignment horizontal="left" vertical="top" wrapText="1"/>
    </xf>
    <xf numFmtId="0" fontId="27" fillId="0" borderId="14" xfId="0" applyFont="1" applyBorder="1" applyAlignment="1">
      <alignment horizontal="left" vertical="top" wrapText="1"/>
    </xf>
    <xf numFmtId="0" fontId="10" fillId="7" borderId="17" xfId="0" applyFont="1" applyFill="1" applyBorder="1" applyAlignment="1" applyProtection="1">
      <alignment horizontal="left" vertical="top" wrapText="1"/>
      <protection locked="0"/>
    </xf>
    <xf numFmtId="0" fontId="27" fillId="0" borderId="9" xfId="0" applyFont="1" applyBorder="1" applyAlignment="1">
      <alignment horizontal="left" vertical="top" wrapText="1"/>
    </xf>
    <xf numFmtId="0" fontId="27" fillId="0" borderId="5" xfId="0" applyFont="1" applyBorder="1" applyAlignment="1">
      <alignment horizontal="left" vertical="top" wrapText="1"/>
    </xf>
    <xf numFmtId="0" fontId="28" fillId="0" borderId="14" xfId="0" applyFont="1" applyBorder="1" applyAlignment="1">
      <alignment horizontal="left" vertical="top" wrapText="1"/>
    </xf>
    <xf numFmtId="0" fontId="28" fillId="0" borderId="5" xfId="0" applyFont="1" applyBorder="1" applyAlignment="1">
      <alignment horizontal="left" vertical="top" wrapText="1"/>
    </xf>
    <xf numFmtId="0" fontId="28" fillId="0" borderId="9" xfId="0" applyFont="1" applyBorder="1" applyAlignment="1">
      <alignment horizontal="left" vertical="top" wrapText="1"/>
    </xf>
    <xf numFmtId="0" fontId="27" fillId="0" borderId="11" xfId="0" applyFont="1" applyBorder="1" applyAlignment="1">
      <alignment horizontal="left" vertical="top" wrapText="1"/>
    </xf>
    <xf numFmtId="0" fontId="29" fillId="2" borderId="2" xfId="0" applyFont="1" applyFill="1" applyBorder="1" applyAlignment="1">
      <alignment horizontal="left" vertical="center"/>
    </xf>
    <xf numFmtId="0" fontId="22" fillId="0" borderId="10" xfId="0" applyFont="1" applyBorder="1" applyAlignment="1">
      <alignment horizontal="left" vertical="top" wrapText="1"/>
    </xf>
    <xf numFmtId="0" fontId="22" fillId="0" borderId="11" xfId="0" applyFont="1" applyBorder="1" applyAlignment="1">
      <alignment horizontal="left" vertical="top" wrapText="1"/>
    </xf>
    <xf numFmtId="0" fontId="25" fillId="10" borderId="11" xfId="0" applyFont="1" applyFill="1" applyBorder="1" applyAlignment="1">
      <alignment horizontal="center" vertical="center"/>
    </xf>
    <xf numFmtId="0" fontId="30" fillId="0" borderId="0" xfId="0" applyFont="1" applyAlignment="1">
      <alignment horizontal="left"/>
    </xf>
    <xf numFmtId="0" fontId="25" fillId="0" borderId="0" xfId="0" applyFont="1" applyAlignment="1">
      <alignment horizontal="left"/>
    </xf>
    <xf numFmtId="0" fontId="25" fillId="0" borderId="0" xfId="0" applyFont="1"/>
    <xf numFmtId="0" fontId="15" fillId="0" borderId="1" xfId="0" applyFont="1" applyBorder="1" applyAlignment="1">
      <alignment horizontal="left" vertical="top" wrapText="1"/>
    </xf>
    <xf numFmtId="0" fontId="25" fillId="0" borderId="7" xfId="0" applyFont="1" applyBorder="1" applyAlignment="1">
      <alignment horizontal="left" vertical="top" wrapText="1"/>
    </xf>
    <xf numFmtId="3" fontId="25" fillId="0" borderId="18" xfId="0" applyNumberFormat="1" applyFont="1" applyBorder="1" applyAlignment="1">
      <alignment horizontal="left" vertical="top" wrapText="1"/>
    </xf>
    <xf numFmtId="0" fontId="19" fillId="0" borderId="0" xfId="0" applyFont="1" applyAlignment="1">
      <alignment horizontal="left"/>
    </xf>
    <xf numFmtId="4" fontId="30" fillId="10" borderId="15" xfId="0" applyNumberFormat="1" applyFont="1" applyFill="1" applyBorder="1" applyAlignment="1">
      <alignment horizontal="center" vertical="center"/>
    </xf>
    <xf numFmtId="0" fontId="19" fillId="0" borderId="0" xfId="0" applyFont="1"/>
    <xf numFmtId="0" fontId="15" fillId="0" borderId="19" xfId="0" applyFont="1" applyBorder="1" applyAlignment="1">
      <alignment horizontal="left" vertical="top" wrapText="1"/>
    </xf>
    <xf numFmtId="0" fontId="26" fillId="0" borderId="20" xfId="0" applyFont="1" applyBorder="1" applyAlignment="1">
      <alignment horizontal="left" vertical="top" wrapText="1"/>
    </xf>
    <xf numFmtId="0" fontId="15" fillId="0" borderId="14" xfId="0" applyFont="1" applyBorder="1" applyAlignment="1">
      <alignment horizontal="left" vertical="top" wrapText="1"/>
    </xf>
    <xf numFmtId="0" fontId="15" fillId="0" borderId="9" xfId="0" applyFont="1" applyBorder="1" applyAlignment="1">
      <alignment horizontal="left" vertical="top" wrapText="1"/>
    </xf>
    <xf numFmtId="0" fontId="15" fillId="0" borderId="21" xfId="0" applyFont="1" applyBorder="1" applyAlignment="1">
      <alignment horizontal="left" vertical="top" wrapText="1"/>
    </xf>
    <xf numFmtId="0" fontId="15" fillId="0" borderId="22" xfId="0" applyFont="1" applyBorder="1" applyAlignment="1">
      <alignment horizontal="left" vertical="top" wrapText="1"/>
    </xf>
    <xf numFmtId="0" fontId="25" fillId="2" borderId="2" xfId="0" applyFont="1" applyFill="1" applyBorder="1" applyAlignment="1">
      <alignment horizontal="left" vertical="center"/>
    </xf>
    <xf numFmtId="0" fontId="22" fillId="0" borderId="19" xfId="0" applyFont="1" applyBorder="1" applyAlignment="1">
      <alignment horizontal="left" vertical="top" wrapText="1"/>
    </xf>
    <xf numFmtId="0" fontId="9" fillId="0" borderId="20" xfId="0" applyFont="1" applyBorder="1" applyAlignment="1">
      <alignment horizontal="left" vertical="top" wrapText="1"/>
    </xf>
    <xf numFmtId="0" fontId="22" fillId="0" borderId="14" xfId="0" applyFont="1" applyBorder="1" applyAlignment="1">
      <alignment horizontal="left" vertical="top" wrapText="1"/>
    </xf>
    <xf numFmtId="0" fontId="1" fillId="5" borderId="11" xfId="0" applyFont="1" applyFill="1" applyBorder="1" applyAlignment="1">
      <alignment horizontal="center" vertical="center"/>
    </xf>
    <xf numFmtId="0" fontId="15" fillId="0" borderId="16" xfId="0" applyFont="1" applyBorder="1" applyAlignment="1">
      <alignment horizontal="left" vertical="top" wrapText="1"/>
    </xf>
    <xf numFmtId="0" fontId="31" fillId="0" borderId="11" xfId="0" applyFont="1" applyBorder="1" applyAlignment="1">
      <alignment horizontal="left" vertical="top" wrapText="1"/>
    </xf>
    <xf numFmtId="0" fontId="23" fillId="9" borderId="14" xfId="0" applyFont="1" applyFill="1" applyBorder="1" applyAlignment="1">
      <alignment horizontal="left" vertical="center" wrapText="1"/>
    </xf>
    <xf numFmtId="0" fontId="21" fillId="0" borderId="0" xfId="0" applyFont="1" applyAlignment="1">
      <alignment horizontal="left" vertical="top" wrapText="1"/>
    </xf>
    <xf numFmtId="0" fontId="21" fillId="0" borderId="5" xfId="0" applyFont="1" applyBorder="1" applyAlignment="1">
      <alignment horizontal="left" vertical="top" wrapText="1"/>
    </xf>
    <xf numFmtId="0" fontId="7" fillId="7" borderId="9" xfId="0" applyFont="1" applyFill="1" applyBorder="1" applyAlignment="1" applyProtection="1">
      <alignment horizontal="left" vertical="top" wrapText="1"/>
      <protection locked="0"/>
    </xf>
    <xf numFmtId="0" fontId="9" fillId="0" borderId="9" xfId="0" applyFont="1" applyBorder="1" applyAlignment="1">
      <alignment horizontal="left" vertical="top" wrapText="1"/>
    </xf>
    <xf numFmtId="0" fontId="22" fillId="0" borderId="23" xfId="0" applyFont="1" applyBorder="1" applyAlignment="1">
      <alignment horizontal="left" vertical="top" wrapText="1"/>
    </xf>
    <xf numFmtId="0" fontId="22" fillId="0" borderId="0" xfId="0" applyFont="1" applyAlignment="1">
      <alignment horizontal="left" vertical="top" wrapText="1"/>
    </xf>
    <xf numFmtId="4" fontId="10" fillId="5" borderId="11" xfId="0" applyNumberFormat="1" applyFont="1" applyFill="1" applyBorder="1" applyAlignment="1">
      <alignment horizontal="center" vertical="center"/>
    </xf>
    <xf numFmtId="0" fontId="18" fillId="6" borderId="14" xfId="0" applyFont="1" applyFill="1" applyBorder="1" applyAlignment="1">
      <alignment horizontal="left" vertical="center" wrapText="1"/>
    </xf>
    <xf numFmtId="0" fontId="19" fillId="0" borderId="11" xfId="0" applyFont="1" applyBorder="1" applyAlignment="1">
      <alignment vertical="top"/>
    </xf>
    <xf numFmtId="0" fontId="19" fillId="0" borderId="11" xfId="0" applyFont="1" applyBorder="1" applyAlignment="1">
      <alignment wrapText="1"/>
    </xf>
    <xf numFmtId="0" fontId="17" fillId="0" borderId="11" xfId="0" applyFont="1" applyBorder="1" applyAlignment="1">
      <alignment wrapText="1"/>
    </xf>
    <xf numFmtId="0" fontId="10" fillId="0" borderId="0" xfId="0" applyFont="1" applyFill="1" applyBorder="1" applyAlignment="1">
      <alignment horizontal="center" vertical="center"/>
    </xf>
    <xf numFmtId="4" fontId="1" fillId="0" borderId="0" xfId="0" applyNumberFormat="1" applyFont="1" applyFill="1" applyBorder="1" applyAlignment="1">
      <alignment horizontal="center" vertical="center"/>
    </xf>
    <xf numFmtId="0" fontId="0" fillId="0" borderId="0" xfId="0" applyProtection="1">
      <protection locked="0"/>
    </xf>
    <xf numFmtId="0" fontId="10" fillId="3" borderId="14" xfId="0" applyFont="1" applyFill="1" applyBorder="1" applyAlignment="1" applyProtection="1">
      <alignment horizontal="left" vertical="center" wrapText="1"/>
      <protection locked="0"/>
    </xf>
    <xf numFmtId="0" fontId="10" fillId="3" borderId="11" xfId="0" applyFont="1" applyFill="1" applyBorder="1" applyAlignment="1" applyProtection="1">
      <alignment horizontal="left" vertical="center"/>
      <protection locked="0"/>
    </xf>
    <xf numFmtId="4" fontId="10" fillId="11" borderId="7" xfId="0" applyNumberFormat="1" applyFont="1" applyFill="1" applyBorder="1" applyAlignment="1" applyProtection="1">
      <alignment horizontal="center" vertical="center" wrapText="1"/>
      <protection locked="0"/>
    </xf>
    <xf numFmtId="4" fontId="25" fillId="12" borderId="18" xfId="0" applyNumberFormat="1" applyFont="1" applyFill="1" applyBorder="1" applyAlignment="1" applyProtection="1">
      <alignment horizontal="center" vertical="center" wrapText="1"/>
      <protection locked="0"/>
    </xf>
    <xf numFmtId="0" fontId="10" fillId="11" borderId="7" xfId="0" applyFont="1" applyFill="1" applyBorder="1" applyAlignment="1" applyProtection="1">
      <alignment horizontal="center" vertical="center" wrapText="1"/>
      <protection locked="0"/>
    </xf>
    <xf numFmtId="0" fontId="10" fillId="3" borderId="4" xfId="0" applyFont="1" applyFill="1" applyBorder="1" applyAlignment="1" applyProtection="1">
      <alignment horizontal="left" vertical="center"/>
      <protection locked="0"/>
    </xf>
    <xf numFmtId="0" fontId="21" fillId="0" borderId="20" xfId="0" applyFont="1" applyBorder="1" applyAlignment="1">
      <alignment horizontal="left" vertical="top" wrapText="1"/>
    </xf>
    <xf numFmtId="0" fontId="10" fillId="13" borderId="14" xfId="0" applyFont="1" applyFill="1" applyBorder="1" applyAlignment="1" applyProtection="1">
      <alignment horizontal="left" vertical="top" wrapText="1"/>
      <protection locked="0"/>
    </xf>
    <xf numFmtId="0" fontId="7" fillId="13" borderId="4" xfId="0" applyFont="1" applyFill="1" applyBorder="1" applyAlignment="1" applyProtection="1">
      <alignment horizontal="left" vertical="top" wrapText="1"/>
      <protection locked="0"/>
    </xf>
    <xf numFmtId="0" fontId="10" fillId="13" borderId="5" xfId="0" applyFont="1" applyFill="1" applyBorder="1" applyAlignment="1" applyProtection="1">
      <alignment horizontal="left" vertical="top" wrapText="1"/>
      <protection locked="0"/>
    </xf>
    <xf numFmtId="0" fontId="10" fillId="13" borderId="24" xfId="0" applyFont="1" applyFill="1" applyBorder="1" applyAlignment="1" applyProtection="1">
      <alignment horizontal="left" vertical="center"/>
      <protection locked="0"/>
    </xf>
    <xf numFmtId="0" fontId="7" fillId="13" borderId="11" xfId="0" applyFont="1" applyFill="1" applyBorder="1" applyAlignment="1" applyProtection="1">
      <alignment horizontal="left" vertical="top" wrapText="1"/>
      <protection locked="0"/>
    </xf>
    <xf numFmtId="0" fontId="10" fillId="13" borderId="17" xfId="0" applyFont="1" applyFill="1" applyBorder="1" applyAlignment="1" applyProtection="1">
      <alignment horizontal="left" vertical="top" wrapText="1"/>
      <protection locked="0"/>
    </xf>
    <xf numFmtId="0" fontId="10" fillId="13" borderId="11" xfId="0" applyFont="1" applyFill="1" applyBorder="1" applyAlignment="1" applyProtection="1">
      <alignment horizontal="left" vertical="center"/>
      <protection locked="0"/>
    </xf>
    <xf numFmtId="0" fontId="10" fillId="13" borderId="5" xfId="0" applyFont="1" applyFill="1" applyBorder="1" applyAlignment="1" applyProtection="1">
      <alignment horizontal="left" vertical="center" wrapText="1"/>
      <protection locked="0"/>
    </xf>
    <xf numFmtId="0" fontId="10" fillId="13" borderId="14" xfId="0" applyFont="1" applyFill="1" applyBorder="1" applyAlignment="1">
      <alignment horizontal="left" vertical="center" wrapText="1"/>
    </xf>
    <xf numFmtId="0" fontId="10" fillId="13" borderId="11" xfId="0" applyFont="1" applyFill="1" applyBorder="1" applyAlignment="1">
      <alignment horizontal="left" vertical="center"/>
    </xf>
    <xf numFmtId="0" fontId="10" fillId="13" borderId="26" xfId="0" applyFont="1" applyFill="1" applyBorder="1" applyAlignment="1" applyProtection="1">
      <alignment horizontal="left" vertical="center" wrapText="1"/>
      <protection locked="0"/>
    </xf>
    <xf numFmtId="0" fontId="10" fillId="13" borderId="14" xfId="0" applyFont="1" applyFill="1" applyBorder="1" applyAlignment="1">
      <alignment horizontal="left" vertical="top" wrapText="1"/>
    </xf>
    <xf numFmtId="0" fontId="7" fillId="13" borderId="11" xfId="0" applyFont="1" applyFill="1" applyBorder="1" applyAlignment="1">
      <alignment horizontal="left" vertical="top" wrapText="1"/>
    </xf>
    <xf numFmtId="0" fontId="10" fillId="13" borderId="5" xfId="0" applyFont="1" applyFill="1" applyBorder="1" applyAlignment="1">
      <alignment horizontal="left" vertical="top" wrapText="1"/>
    </xf>
    <xf numFmtId="0" fontId="10" fillId="13" borderId="6" xfId="0" applyFont="1" applyFill="1" applyBorder="1" applyAlignment="1">
      <alignment horizontal="left" vertical="top" wrapText="1"/>
    </xf>
    <xf numFmtId="0" fontId="7" fillId="13" borderId="14" xfId="0" applyFont="1" applyFill="1" applyBorder="1" applyAlignment="1">
      <alignment horizontal="left" vertical="top" wrapText="1"/>
    </xf>
    <xf numFmtId="0" fontId="7" fillId="13" borderId="14" xfId="0" applyFont="1" applyFill="1" applyBorder="1" applyAlignment="1" applyProtection="1">
      <alignment horizontal="left" vertical="top" wrapText="1"/>
      <protection locked="0"/>
    </xf>
    <xf numFmtId="0" fontId="7" fillId="13" borderId="5" xfId="0" applyFont="1" applyFill="1" applyBorder="1" applyAlignment="1" applyProtection="1">
      <alignment horizontal="left" vertical="top" wrapText="1"/>
      <protection locked="0"/>
    </xf>
    <xf numFmtId="0" fontId="7" fillId="13" borderId="9" xfId="0" applyFont="1" applyFill="1" applyBorder="1" applyAlignment="1">
      <alignment horizontal="left" vertical="top" wrapText="1"/>
    </xf>
    <xf numFmtId="0" fontId="7" fillId="13" borderId="4" xfId="0" applyFont="1" applyFill="1" applyBorder="1" applyAlignment="1">
      <alignment horizontal="left" vertical="top" wrapText="1"/>
    </xf>
    <xf numFmtId="0" fontId="10" fillId="3" borderId="25" xfId="0" applyFont="1" applyFill="1" applyBorder="1" applyAlignment="1" applyProtection="1">
      <alignment horizontal="center" vertical="center" wrapText="1"/>
      <protection locked="0"/>
    </xf>
    <xf numFmtId="0" fontId="10" fillId="3" borderId="5" xfId="0" applyFont="1" applyFill="1" applyBorder="1" applyAlignment="1" applyProtection="1">
      <alignment horizontal="center" vertical="center" wrapText="1"/>
      <protection locked="0"/>
    </xf>
    <xf numFmtId="0" fontId="10" fillId="3" borderId="6" xfId="0" applyFont="1" applyFill="1" applyBorder="1" applyAlignment="1" applyProtection="1">
      <alignment horizontal="center" vertical="center" wrapText="1"/>
      <protection locked="0"/>
    </xf>
    <xf numFmtId="0" fontId="26" fillId="0" borderId="14" xfId="0" applyFont="1" applyBorder="1" applyAlignment="1">
      <alignment horizontal="left" vertical="top" wrapText="1"/>
    </xf>
    <xf numFmtId="0" fontId="26" fillId="0" borderId="5" xfId="0" applyFont="1" applyBorder="1" applyAlignment="1">
      <alignment horizontal="left" vertical="top" wrapText="1"/>
    </xf>
    <xf numFmtId="0" fontId="26" fillId="0" borderId="9" xfId="0" applyFont="1" applyBorder="1" applyAlignment="1">
      <alignment horizontal="left" vertical="top" wrapText="1"/>
    </xf>
  </cellXfs>
  <cellStyles count="2">
    <cellStyle name="Hyperlink" xfId="1" xr:uid="{7B85C360-7653-4EAA-BE2D-3A2C57D9771E}"/>
    <cellStyle name="Normální" xfId="0" builtinId="0"/>
  </cellStyles>
  <dxfs count="0"/>
  <tableStyles count="0" defaultTableStyle="TableStyleMedium2" defaultPivotStyle="PivotStyleLight16"/>
  <colors>
    <mruColors>
      <color rgb="FFC1C1FF"/>
      <color rgb="FF9B9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FEA73-63B3-4303-A873-072F9E981482}">
  <sheetPr>
    <pageSetUpPr fitToPage="1"/>
  </sheetPr>
  <dimension ref="A1:F210"/>
  <sheetViews>
    <sheetView topLeftCell="A132" zoomScale="85" zoomScaleNormal="85" workbookViewId="0">
      <selection activeCell="D210" sqref="D210"/>
    </sheetView>
  </sheetViews>
  <sheetFormatPr defaultRowHeight="15"/>
  <cols>
    <col min="1" max="1" width="31.5703125" style="2" customWidth="1"/>
    <col min="2" max="2" width="58.85546875" style="2" customWidth="1"/>
    <col min="3" max="3" width="32.7109375" style="2" customWidth="1"/>
    <col min="4" max="4" width="66.85546875" style="2" customWidth="1"/>
    <col min="5" max="5" width="9.7109375" bestFit="1" customWidth="1"/>
  </cols>
  <sheetData>
    <row r="1" spans="1:6" ht="15.75">
      <c r="A1" s="1" t="s">
        <v>0</v>
      </c>
    </row>
    <row r="3" spans="1:6" s="6" customFormat="1" ht="17.25" customHeight="1">
      <c r="A3" s="3" t="s">
        <v>1</v>
      </c>
      <c r="B3" s="4" t="s">
        <v>613</v>
      </c>
      <c r="C3" s="1"/>
      <c r="D3" s="5"/>
    </row>
    <row r="4" spans="1:6" s="8" customFormat="1" ht="13.5" customHeight="1">
      <c r="A4" s="1"/>
      <c r="B4" s="7"/>
      <c r="C4" s="1"/>
      <c r="D4" s="7"/>
    </row>
    <row r="5" spans="1:6" s="8" customFormat="1" ht="13.5" customHeight="1">
      <c r="A5" s="9" t="s">
        <v>2</v>
      </c>
      <c r="B5" s="7"/>
      <c r="C5" s="9"/>
      <c r="D5" s="7"/>
    </row>
    <row r="6" spans="1:6" s="8" customFormat="1" ht="13.5" customHeight="1">
      <c r="A6" s="10" t="s">
        <v>3</v>
      </c>
      <c r="B6" s="7"/>
      <c r="C6" s="10"/>
      <c r="D6" s="7"/>
    </row>
    <row r="7" spans="1:6" s="12" customFormat="1" ht="13.5" customHeight="1">
      <c r="A7" s="10" t="s">
        <v>4</v>
      </c>
      <c r="B7" s="11"/>
      <c r="C7" s="10"/>
      <c r="D7" s="11"/>
    </row>
    <row r="8" spans="1:6" s="12" customFormat="1" ht="13.5" customHeight="1">
      <c r="A8" s="10" t="s">
        <v>5</v>
      </c>
      <c r="B8" s="11"/>
      <c r="C8" s="10"/>
      <c r="D8" s="11"/>
    </row>
    <row r="9" spans="1:6" s="12" customFormat="1" ht="13.5" customHeight="1">
      <c r="A9" s="10" t="s">
        <v>6</v>
      </c>
      <c r="B9" s="11"/>
      <c r="C9" s="10"/>
      <c r="D9" s="11"/>
    </row>
    <row r="10" spans="1:6" s="12" customFormat="1" ht="13.5" customHeight="1">
      <c r="A10" s="10" t="s">
        <v>7</v>
      </c>
      <c r="B10" s="11"/>
      <c r="C10" s="10"/>
      <c r="D10" s="11"/>
    </row>
    <row r="11" spans="1:6" s="12" customFormat="1" ht="13.5" customHeight="1">
      <c r="A11" s="10" t="s">
        <v>8</v>
      </c>
      <c r="B11" s="11"/>
      <c r="C11" s="10"/>
      <c r="D11" s="11"/>
    </row>
    <row r="12" spans="1:6" s="12" customFormat="1" ht="13.5" customHeight="1">
      <c r="A12" s="10" t="s">
        <v>9</v>
      </c>
      <c r="B12" s="11"/>
      <c r="C12" s="10"/>
      <c r="D12" s="11"/>
    </row>
    <row r="13" spans="1:6" s="14" customFormat="1">
      <c r="A13" s="2"/>
      <c r="B13" s="13"/>
      <c r="C13" s="2"/>
      <c r="D13" s="13"/>
    </row>
    <row r="14" spans="1:6" s="12" customFormat="1" ht="21">
      <c r="A14" s="13" t="s">
        <v>10</v>
      </c>
      <c r="B14" s="16"/>
      <c r="C14" s="13"/>
      <c r="D14" s="11"/>
    </row>
    <row r="15" spans="1:6" s="12" customFormat="1" ht="27" customHeight="1">
      <c r="A15" s="17" t="s">
        <v>11</v>
      </c>
      <c r="B15" s="18" t="s">
        <v>12</v>
      </c>
      <c r="C15" s="68" t="s">
        <v>13</v>
      </c>
      <c r="D15" s="46" t="s">
        <v>14</v>
      </c>
      <c r="F15" s="15"/>
    </row>
    <row r="16" spans="1:6" s="8" customFormat="1" ht="25.5">
      <c r="A16" s="39" t="s">
        <v>15</v>
      </c>
      <c r="B16" s="52" t="s">
        <v>599</v>
      </c>
      <c r="C16" s="154"/>
      <c r="D16" s="155"/>
    </row>
    <row r="17" spans="1:4" s="8" customFormat="1" ht="27.75" customHeight="1">
      <c r="A17" s="39" t="s">
        <v>16</v>
      </c>
      <c r="B17" s="52" t="s">
        <v>606</v>
      </c>
      <c r="C17" s="156"/>
      <c r="D17" s="155"/>
    </row>
    <row r="18" spans="1:4" s="8" customFormat="1" ht="12.75">
      <c r="A18" s="39" t="s">
        <v>17</v>
      </c>
      <c r="B18" s="52" t="s">
        <v>600</v>
      </c>
      <c r="C18" s="156"/>
      <c r="D18" s="155"/>
    </row>
    <row r="19" spans="1:4" s="8" customFormat="1" ht="12.75">
      <c r="A19" s="39" t="s">
        <v>18</v>
      </c>
      <c r="B19" s="52" t="s">
        <v>601</v>
      </c>
      <c r="C19" s="156"/>
      <c r="D19" s="155"/>
    </row>
    <row r="20" spans="1:4" s="8" customFormat="1" ht="65.25" customHeight="1">
      <c r="A20" s="39" t="s">
        <v>19</v>
      </c>
      <c r="B20" s="53" t="s">
        <v>602</v>
      </c>
      <c r="C20" s="156"/>
      <c r="D20" s="155"/>
    </row>
    <row r="21" spans="1:4" s="8" customFormat="1" ht="63.75">
      <c r="A21" s="39" t="s">
        <v>21</v>
      </c>
      <c r="B21" s="52" t="s">
        <v>604</v>
      </c>
      <c r="C21" s="156"/>
      <c r="D21" s="155"/>
    </row>
    <row r="22" spans="1:4" s="8" customFormat="1" ht="12.75">
      <c r="A22" s="39" t="s">
        <v>22</v>
      </c>
      <c r="B22" s="53" t="s">
        <v>605</v>
      </c>
      <c r="C22" s="156"/>
      <c r="D22" s="155"/>
    </row>
    <row r="23" spans="1:4" s="8" customFormat="1" ht="12.75">
      <c r="A23" s="39" t="s">
        <v>23</v>
      </c>
      <c r="B23" s="53" t="s">
        <v>40</v>
      </c>
      <c r="C23" s="156"/>
      <c r="D23" s="155"/>
    </row>
    <row r="24" spans="1:4" s="8" customFormat="1" ht="12.75">
      <c r="A24" s="39" t="s">
        <v>24</v>
      </c>
      <c r="B24" s="52" t="s">
        <v>41</v>
      </c>
      <c r="C24" s="156"/>
      <c r="D24" s="155"/>
    </row>
    <row r="25" spans="1:4" s="8" customFormat="1" ht="13.5" thickBot="1">
      <c r="A25" s="58" t="s">
        <v>25</v>
      </c>
      <c r="B25" s="58" t="s">
        <v>26</v>
      </c>
      <c r="C25" s="157"/>
      <c r="D25" s="158"/>
    </row>
    <row r="26" spans="1:4" s="8" customFormat="1" ht="14.25" customHeight="1" thickTop="1">
      <c r="A26" s="23" t="s">
        <v>27</v>
      </c>
      <c r="B26" s="24">
        <v>10</v>
      </c>
      <c r="C26" s="140" t="s">
        <v>28</v>
      </c>
      <c r="D26" s="138"/>
    </row>
    <row r="27" spans="1:4" s="8" customFormat="1" ht="15" customHeight="1">
      <c r="A27" s="7"/>
      <c r="B27" s="7"/>
      <c r="C27" s="43" t="s">
        <v>29</v>
      </c>
      <c r="D27" s="128">
        <f>(B26*D26)</f>
        <v>0</v>
      </c>
    </row>
    <row r="28" spans="1:4" s="14" customFormat="1" ht="19.5" customHeight="1">
      <c r="A28" s="27"/>
      <c r="B28" s="27"/>
      <c r="C28" s="27"/>
      <c r="D28" s="27"/>
    </row>
    <row r="29" spans="1:4" s="12" customFormat="1" ht="21">
      <c r="A29" s="13" t="s">
        <v>30</v>
      </c>
      <c r="B29" s="16"/>
      <c r="C29" s="13"/>
      <c r="D29" s="11"/>
    </row>
    <row r="30" spans="1:4" s="12" customFormat="1" ht="27" customHeight="1">
      <c r="A30" s="17" t="s">
        <v>31</v>
      </c>
      <c r="B30" s="18" t="s">
        <v>12</v>
      </c>
      <c r="C30" s="151" t="s">
        <v>13</v>
      </c>
      <c r="D30" s="152" t="s">
        <v>14</v>
      </c>
    </row>
    <row r="31" spans="1:4" s="8" customFormat="1" ht="25.5">
      <c r="A31" s="39" t="s">
        <v>15</v>
      </c>
      <c r="B31" s="52" t="s">
        <v>32</v>
      </c>
      <c r="C31" s="154"/>
      <c r="D31" s="155"/>
    </row>
    <row r="32" spans="1:4" s="8" customFormat="1" ht="25.5">
      <c r="A32" s="39" t="s">
        <v>16</v>
      </c>
      <c r="B32" s="52" t="s">
        <v>33</v>
      </c>
      <c r="C32" s="156"/>
      <c r="D32" s="155"/>
    </row>
    <row r="33" spans="1:4" s="8" customFormat="1" ht="12.75">
      <c r="A33" s="39" t="s">
        <v>17</v>
      </c>
      <c r="B33" s="52" t="s">
        <v>34</v>
      </c>
      <c r="C33" s="156"/>
      <c r="D33" s="155"/>
    </row>
    <row r="34" spans="1:4" s="8" customFormat="1" ht="25.5">
      <c r="A34" s="39" t="s">
        <v>18</v>
      </c>
      <c r="B34" s="53" t="s">
        <v>35</v>
      </c>
      <c r="C34" s="156"/>
      <c r="D34" s="155"/>
    </row>
    <row r="35" spans="1:4" s="8" customFormat="1" ht="63.75">
      <c r="A35" s="39" t="s">
        <v>19</v>
      </c>
      <c r="B35" s="53" t="s">
        <v>36</v>
      </c>
      <c r="C35" s="156"/>
      <c r="D35" s="155"/>
    </row>
    <row r="36" spans="1:4" s="8" customFormat="1" ht="12.75">
      <c r="A36" s="39" t="s">
        <v>20</v>
      </c>
      <c r="B36" s="53" t="s">
        <v>37</v>
      </c>
      <c r="C36" s="156"/>
      <c r="D36" s="155"/>
    </row>
    <row r="37" spans="1:4" s="8" customFormat="1" ht="63.75">
      <c r="A37" s="39" t="s">
        <v>21</v>
      </c>
      <c r="B37" s="52" t="s">
        <v>603</v>
      </c>
      <c r="C37" s="156"/>
      <c r="D37" s="155"/>
    </row>
    <row r="38" spans="1:4" s="8" customFormat="1" ht="12.75">
      <c r="A38" s="39" t="s">
        <v>38</v>
      </c>
      <c r="B38" s="53" t="s">
        <v>39</v>
      </c>
      <c r="C38" s="156"/>
      <c r="D38" s="155"/>
    </row>
    <row r="39" spans="1:4" s="8" customFormat="1" ht="12.75">
      <c r="A39" s="39" t="s">
        <v>23</v>
      </c>
      <c r="B39" s="53" t="s">
        <v>40</v>
      </c>
      <c r="C39" s="156"/>
      <c r="D39" s="155"/>
    </row>
    <row r="40" spans="1:4" s="8" customFormat="1" ht="12.75">
      <c r="A40" s="39" t="s">
        <v>24</v>
      </c>
      <c r="B40" s="52" t="s">
        <v>41</v>
      </c>
      <c r="C40" s="156"/>
      <c r="D40" s="155"/>
    </row>
    <row r="41" spans="1:4" s="8" customFormat="1" ht="13.5" thickBot="1">
      <c r="A41" s="58" t="s">
        <v>25</v>
      </c>
      <c r="B41" s="58" t="s">
        <v>26</v>
      </c>
      <c r="C41" s="157"/>
      <c r="D41" s="158"/>
    </row>
    <row r="42" spans="1:4" s="8" customFormat="1" ht="14.25" customHeight="1" thickTop="1">
      <c r="A42" s="23" t="s">
        <v>27</v>
      </c>
      <c r="B42" s="24">
        <v>14</v>
      </c>
      <c r="C42" s="140" t="s">
        <v>28</v>
      </c>
      <c r="D42" s="138"/>
    </row>
    <row r="43" spans="1:4" s="8" customFormat="1" ht="15" customHeight="1">
      <c r="A43" s="7"/>
      <c r="B43" s="7"/>
      <c r="C43" s="43" t="s">
        <v>42</v>
      </c>
      <c r="D43" s="128">
        <f>(B42*D42)</f>
        <v>0</v>
      </c>
    </row>
    <row r="45" spans="1:4" s="12" customFormat="1" ht="21">
      <c r="A45" s="13" t="s">
        <v>43</v>
      </c>
      <c r="B45" s="16"/>
      <c r="C45" s="13"/>
      <c r="D45" s="11"/>
    </row>
    <row r="46" spans="1:4" s="12" customFormat="1" ht="27" customHeight="1">
      <c r="A46" s="17" t="s">
        <v>44</v>
      </c>
      <c r="B46" s="18" t="s">
        <v>12</v>
      </c>
      <c r="C46" s="68" t="s">
        <v>13</v>
      </c>
      <c r="D46" s="46" t="s">
        <v>14</v>
      </c>
    </row>
    <row r="47" spans="1:4" s="8" customFormat="1" ht="25.5">
      <c r="A47" s="39" t="s">
        <v>15</v>
      </c>
      <c r="B47" s="52" t="s">
        <v>45</v>
      </c>
      <c r="C47" s="154"/>
      <c r="D47" s="155"/>
    </row>
    <row r="48" spans="1:4" s="8" customFormat="1" ht="25.5">
      <c r="A48" s="39" t="s">
        <v>16</v>
      </c>
      <c r="B48" s="52" t="s">
        <v>46</v>
      </c>
      <c r="C48" s="156"/>
      <c r="D48" s="155"/>
    </row>
    <row r="49" spans="1:4" s="8" customFormat="1" ht="12.75">
      <c r="A49" s="39" t="s">
        <v>17</v>
      </c>
      <c r="B49" s="52" t="s">
        <v>47</v>
      </c>
      <c r="C49" s="156"/>
      <c r="D49" s="155"/>
    </row>
    <row r="50" spans="1:4" s="8" customFormat="1" ht="25.5">
      <c r="A50" s="39" t="s">
        <v>18</v>
      </c>
      <c r="B50" s="52" t="s">
        <v>48</v>
      </c>
      <c r="C50" s="156"/>
      <c r="D50" s="155"/>
    </row>
    <row r="51" spans="1:4" s="8" customFormat="1" ht="63.75">
      <c r="A51" s="39" t="s">
        <v>21</v>
      </c>
      <c r="B51" s="52" t="s">
        <v>49</v>
      </c>
      <c r="C51" s="156"/>
      <c r="D51" s="155"/>
    </row>
    <row r="52" spans="1:4" s="8" customFormat="1" ht="12.75">
      <c r="A52" s="39" t="s">
        <v>23</v>
      </c>
      <c r="B52" s="52" t="s">
        <v>40</v>
      </c>
      <c r="C52" s="156"/>
      <c r="D52" s="155"/>
    </row>
    <row r="53" spans="1:4" s="8" customFormat="1" ht="12.75">
      <c r="A53" s="39" t="s">
        <v>24</v>
      </c>
      <c r="B53" s="52" t="s">
        <v>41</v>
      </c>
      <c r="C53" s="156"/>
      <c r="D53" s="155"/>
    </row>
    <row r="54" spans="1:4" s="8" customFormat="1" ht="12.75">
      <c r="A54" s="39" t="s">
        <v>50</v>
      </c>
      <c r="B54" s="52" t="s">
        <v>51</v>
      </c>
      <c r="C54" s="156"/>
      <c r="D54" s="155"/>
    </row>
    <row r="55" spans="1:4" s="8" customFormat="1" ht="13.5" thickBot="1">
      <c r="A55" s="58" t="s">
        <v>25</v>
      </c>
      <c r="B55" s="58" t="s">
        <v>26</v>
      </c>
      <c r="C55" s="157"/>
      <c r="D55" s="158"/>
    </row>
    <row r="56" spans="1:4" s="8" customFormat="1" ht="14.25" customHeight="1" thickTop="1">
      <c r="A56" s="23" t="s">
        <v>27</v>
      </c>
      <c r="B56" s="24">
        <v>2</v>
      </c>
      <c r="C56" s="140" t="s">
        <v>28</v>
      </c>
      <c r="D56" s="138"/>
    </row>
    <row r="57" spans="1:4">
      <c r="C57" s="43" t="s">
        <v>52</v>
      </c>
      <c r="D57" s="44">
        <f>(B56*D56)</f>
        <v>0</v>
      </c>
    </row>
    <row r="59" spans="1:4" ht="21">
      <c r="A59" s="13" t="s">
        <v>53</v>
      </c>
      <c r="B59" s="16"/>
      <c r="C59" s="13"/>
      <c r="D59" s="11"/>
    </row>
    <row r="60" spans="1:4">
      <c r="A60" s="129" t="s">
        <v>54</v>
      </c>
      <c r="B60" s="48" t="s">
        <v>12</v>
      </c>
      <c r="C60" s="68" t="s">
        <v>13</v>
      </c>
      <c r="D60" s="46" t="s">
        <v>14</v>
      </c>
    </row>
    <row r="61" spans="1:4">
      <c r="A61" s="130" t="s">
        <v>55</v>
      </c>
      <c r="B61" s="131" t="s">
        <v>56</v>
      </c>
      <c r="C61" s="159"/>
      <c r="D61" s="147"/>
    </row>
    <row r="62" spans="1:4" ht="30">
      <c r="A62" s="130" t="s">
        <v>57</v>
      </c>
      <c r="B62" s="132" t="s">
        <v>58</v>
      </c>
      <c r="C62" s="160"/>
      <c r="D62" s="147"/>
    </row>
    <row r="63" spans="1:4">
      <c r="A63" s="130" t="s">
        <v>21</v>
      </c>
      <c r="B63" s="131" t="s">
        <v>59</v>
      </c>
      <c r="C63" s="160"/>
      <c r="D63" s="147"/>
    </row>
    <row r="64" spans="1:4">
      <c r="A64" s="130" t="s">
        <v>60</v>
      </c>
      <c r="B64" s="131" t="s">
        <v>61</v>
      </c>
      <c r="C64" s="160"/>
      <c r="D64" s="147"/>
    </row>
    <row r="65" spans="1:4">
      <c r="A65" s="130" t="s">
        <v>62</v>
      </c>
      <c r="B65" s="131" t="s">
        <v>63</v>
      </c>
      <c r="C65" s="160"/>
      <c r="D65" s="147"/>
    </row>
    <row r="66" spans="1:4" ht="15.75" thickBot="1">
      <c r="A66" s="130" t="s">
        <v>24</v>
      </c>
      <c r="B66" s="132" t="s">
        <v>64</v>
      </c>
      <c r="C66" s="160"/>
      <c r="D66" s="147"/>
    </row>
    <row r="67" spans="1:4" ht="15.75" thickTop="1">
      <c r="A67" s="32" t="s">
        <v>27</v>
      </c>
      <c r="B67" s="33">
        <v>1</v>
      </c>
      <c r="C67" s="140" t="s">
        <v>28</v>
      </c>
      <c r="D67" s="138"/>
    </row>
    <row r="68" spans="1:4">
      <c r="C68" s="43" t="s">
        <v>28</v>
      </c>
      <c r="D68" s="44">
        <f>(B67*D67)</f>
        <v>0</v>
      </c>
    </row>
    <row r="69" spans="1:4">
      <c r="C69" s="34"/>
      <c r="D69" s="35"/>
    </row>
    <row r="70" spans="1:4" s="12" customFormat="1" ht="21">
      <c r="A70" s="13" t="s">
        <v>65</v>
      </c>
      <c r="B70" s="16"/>
      <c r="C70" s="13"/>
      <c r="D70" s="11"/>
    </row>
    <row r="71" spans="1:4" s="12" customFormat="1" ht="27" customHeight="1">
      <c r="A71" s="17" t="s">
        <v>66</v>
      </c>
      <c r="B71" s="18" t="s">
        <v>12</v>
      </c>
      <c r="C71" s="45" t="s">
        <v>13</v>
      </c>
      <c r="D71" s="46" t="s">
        <v>14</v>
      </c>
    </row>
    <row r="72" spans="1:4" s="8" customFormat="1" ht="12.75">
      <c r="A72" s="39" t="s">
        <v>55</v>
      </c>
      <c r="B72" s="37" t="s">
        <v>67</v>
      </c>
      <c r="C72" s="156"/>
      <c r="D72" s="161"/>
    </row>
    <row r="73" spans="1:4" s="8" customFormat="1" ht="25.5">
      <c r="A73" s="39" t="s">
        <v>57</v>
      </c>
      <c r="B73" s="38" t="s">
        <v>68</v>
      </c>
      <c r="C73" s="156"/>
      <c r="D73" s="155"/>
    </row>
    <row r="74" spans="1:4" s="8" customFormat="1" ht="25.5">
      <c r="A74" s="39" t="s">
        <v>21</v>
      </c>
      <c r="B74" s="40" t="s">
        <v>69</v>
      </c>
      <c r="C74" s="156"/>
      <c r="D74" s="155"/>
    </row>
    <row r="75" spans="1:4" s="8" customFormat="1" ht="12.75">
      <c r="A75" s="39" t="s">
        <v>60</v>
      </c>
      <c r="B75" s="40" t="s">
        <v>70</v>
      </c>
      <c r="C75" s="156"/>
      <c r="D75" s="155"/>
    </row>
    <row r="76" spans="1:4" s="8" customFormat="1" ht="12.75">
      <c r="A76" s="39" t="s">
        <v>62</v>
      </c>
      <c r="B76" s="40" t="s">
        <v>71</v>
      </c>
      <c r="C76" s="156"/>
      <c r="D76" s="155"/>
    </row>
    <row r="77" spans="1:4" s="8" customFormat="1" ht="51.75" thickBot="1">
      <c r="A77" s="39" t="s">
        <v>24</v>
      </c>
      <c r="B77" s="41" t="s">
        <v>72</v>
      </c>
      <c r="C77" s="156"/>
      <c r="D77" s="155"/>
    </row>
    <row r="78" spans="1:4" s="8" customFormat="1" ht="14.25" customHeight="1" thickTop="1">
      <c r="A78" s="23" t="s">
        <v>27</v>
      </c>
      <c r="B78" s="42">
        <v>1</v>
      </c>
      <c r="C78" s="140" t="s">
        <v>28</v>
      </c>
      <c r="D78" s="138"/>
    </row>
    <row r="79" spans="1:4">
      <c r="C79" s="43" t="s">
        <v>28</v>
      </c>
      <c r="D79" s="44">
        <f>(B78*D78)</f>
        <v>0</v>
      </c>
    </row>
    <row r="80" spans="1:4" ht="18" customHeight="1"/>
    <row r="81" spans="1:4" s="12" customFormat="1" ht="21">
      <c r="A81" s="13" t="s">
        <v>73</v>
      </c>
      <c r="B81" s="16"/>
      <c r="C81" s="13"/>
      <c r="D81" s="11"/>
    </row>
    <row r="82" spans="1:4" s="12" customFormat="1" ht="27" customHeight="1">
      <c r="A82" s="17" t="s">
        <v>74</v>
      </c>
      <c r="B82" s="18" t="s">
        <v>12</v>
      </c>
      <c r="C82" s="45" t="s">
        <v>13</v>
      </c>
      <c r="D82" s="46" t="s">
        <v>14</v>
      </c>
    </row>
    <row r="83" spans="1:4" s="8" customFormat="1" ht="12.75">
      <c r="A83" s="39" t="s">
        <v>55</v>
      </c>
      <c r="B83" s="37" t="s">
        <v>75</v>
      </c>
      <c r="C83" s="156"/>
      <c r="D83" s="161"/>
    </row>
    <row r="84" spans="1:4" s="8" customFormat="1" ht="25.5">
      <c r="A84" s="20" t="s">
        <v>57</v>
      </c>
      <c r="B84" s="38" t="s">
        <v>76</v>
      </c>
      <c r="C84" s="156"/>
      <c r="D84" s="155"/>
    </row>
    <row r="85" spans="1:4" s="8" customFormat="1" ht="25.5">
      <c r="A85" s="39" t="s">
        <v>21</v>
      </c>
      <c r="B85" s="40" t="s">
        <v>69</v>
      </c>
      <c r="C85" s="156"/>
      <c r="D85" s="155"/>
    </row>
    <row r="86" spans="1:4" s="8" customFormat="1" ht="12.75">
      <c r="A86" s="39" t="s">
        <v>60</v>
      </c>
      <c r="B86" s="40" t="s">
        <v>77</v>
      </c>
      <c r="C86" s="156"/>
      <c r="D86" s="155"/>
    </row>
    <row r="87" spans="1:4" s="8" customFormat="1" ht="12.75">
      <c r="A87" s="39" t="s">
        <v>62</v>
      </c>
      <c r="B87" s="40" t="s">
        <v>78</v>
      </c>
      <c r="C87" s="156"/>
      <c r="D87" s="155"/>
    </row>
    <row r="88" spans="1:4" s="8" customFormat="1" ht="51.75" thickBot="1">
      <c r="A88" s="39" t="s">
        <v>24</v>
      </c>
      <c r="B88" s="41" t="s">
        <v>72</v>
      </c>
      <c r="C88" s="156"/>
      <c r="D88" s="155"/>
    </row>
    <row r="89" spans="1:4" s="8" customFormat="1" ht="14.25" customHeight="1" thickTop="1">
      <c r="A89" s="23" t="s">
        <v>27</v>
      </c>
      <c r="B89" s="42">
        <v>1</v>
      </c>
      <c r="C89" s="140" t="s">
        <v>28</v>
      </c>
      <c r="D89" s="138"/>
    </row>
    <row r="90" spans="1:4" ht="18" customHeight="1">
      <c r="C90" s="43" t="s">
        <v>28</v>
      </c>
      <c r="D90" s="44">
        <f>(B89*D89)</f>
        <v>0</v>
      </c>
    </row>
    <row r="91" spans="1:4" ht="15.75" customHeight="1">
      <c r="C91" s="133"/>
      <c r="D91" s="134"/>
    </row>
    <row r="92" spans="1:4" s="12" customFormat="1" ht="21">
      <c r="A92" s="13" t="s">
        <v>79</v>
      </c>
      <c r="B92" s="16"/>
      <c r="C92" s="13"/>
      <c r="D92" s="11"/>
    </row>
    <row r="93" spans="1:4" s="12" customFormat="1" ht="27" customHeight="1">
      <c r="A93" s="17" t="s">
        <v>80</v>
      </c>
      <c r="B93" s="18" t="s">
        <v>12</v>
      </c>
      <c r="C93" s="45" t="s">
        <v>13</v>
      </c>
      <c r="D93" s="46" t="s">
        <v>14</v>
      </c>
    </row>
    <row r="94" spans="1:4" s="8" customFormat="1" ht="12.75">
      <c r="A94" s="39" t="s">
        <v>55</v>
      </c>
      <c r="B94" s="37" t="s">
        <v>81</v>
      </c>
      <c r="C94" s="156"/>
      <c r="D94" s="161"/>
    </row>
    <row r="95" spans="1:4" s="8" customFormat="1" ht="25.5">
      <c r="A95" s="20" t="s">
        <v>57</v>
      </c>
      <c r="B95" s="38" t="s">
        <v>82</v>
      </c>
      <c r="C95" s="156"/>
      <c r="D95" s="155"/>
    </row>
    <row r="96" spans="1:4" s="8" customFormat="1" ht="25.5">
      <c r="A96" s="39" t="s">
        <v>21</v>
      </c>
      <c r="B96" s="40" t="s">
        <v>69</v>
      </c>
      <c r="C96" s="156"/>
      <c r="D96" s="155"/>
    </row>
    <row r="97" spans="1:4" s="8" customFormat="1" ht="12.75">
      <c r="A97" s="39" t="s">
        <v>60</v>
      </c>
      <c r="B97" s="40" t="s">
        <v>83</v>
      </c>
      <c r="C97" s="156"/>
      <c r="D97" s="155"/>
    </row>
    <row r="98" spans="1:4" s="8" customFormat="1" ht="12.75">
      <c r="A98" s="39" t="s">
        <v>62</v>
      </c>
      <c r="B98" s="40" t="s">
        <v>84</v>
      </c>
      <c r="C98" s="156"/>
      <c r="D98" s="155"/>
    </row>
    <row r="99" spans="1:4" s="8" customFormat="1" ht="13.5" thickBot="1">
      <c r="A99" s="39" t="s">
        <v>24</v>
      </c>
      <c r="B99" s="41" t="s">
        <v>85</v>
      </c>
      <c r="C99" s="156"/>
      <c r="D99" s="155"/>
    </row>
    <row r="100" spans="1:4" s="8" customFormat="1" ht="14.25" customHeight="1" thickTop="1">
      <c r="A100" s="23" t="s">
        <v>27</v>
      </c>
      <c r="B100" s="42">
        <v>1</v>
      </c>
      <c r="C100" s="140" t="s">
        <v>28</v>
      </c>
      <c r="D100" s="138"/>
    </row>
    <row r="101" spans="1:4">
      <c r="C101" s="43" t="s">
        <v>28</v>
      </c>
      <c r="D101" s="44">
        <f>(B100*D100)</f>
        <v>0</v>
      </c>
    </row>
    <row r="103" spans="1:4" s="12" customFormat="1" ht="21">
      <c r="A103" s="13" t="s">
        <v>86</v>
      </c>
      <c r="B103" s="16"/>
      <c r="C103" s="13"/>
      <c r="D103" s="11"/>
    </row>
    <row r="104" spans="1:4" s="12" customFormat="1" ht="27" customHeight="1">
      <c r="A104" s="47" t="s">
        <v>87</v>
      </c>
      <c r="B104" s="48" t="s">
        <v>12</v>
      </c>
      <c r="C104" s="45" t="s">
        <v>13</v>
      </c>
      <c r="D104" s="46" t="s">
        <v>14</v>
      </c>
    </row>
    <row r="105" spans="1:4" s="12" customFormat="1" ht="27" customHeight="1">
      <c r="A105" s="49" t="s">
        <v>88</v>
      </c>
      <c r="B105" s="50" t="s">
        <v>89</v>
      </c>
      <c r="C105" s="156"/>
      <c r="D105" s="161"/>
    </row>
    <row r="106" spans="1:4" s="12" customFormat="1" ht="27" customHeight="1">
      <c r="A106" s="51" t="s">
        <v>90</v>
      </c>
      <c r="B106" s="52">
        <v>10</v>
      </c>
      <c r="C106" s="156"/>
      <c r="D106" s="155"/>
    </row>
    <row r="107" spans="1:4" s="12" customFormat="1" ht="27" customHeight="1">
      <c r="A107" s="51" t="s">
        <v>91</v>
      </c>
      <c r="B107" s="52" t="s">
        <v>92</v>
      </c>
      <c r="C107" s="156"/>
      <c r="D107" s="155"/>
    </row>
    <row r="108" spans="1:4" s="12" customFormat="1" ht="27" customHeight="1">
      <c r="A108" s="51" t="s">
        <v>93</v>
      </c>
      <c r="B108" s="52" t="s">
        <v>94</v>
      </c>
      <c r="C108" s="156"/>
      <c r="D108" s="155"/>
    </row>
    <row r="109" spans="1:4" s="12" customFormat="1" ht="27" customHeight="1">
      <c r="A109" s="51" t="s">
        <v>95</v>
      </c>
      <c r="B109" s="51" t="s">
        <v>96</v>
      </c>
      <c r="C109" s="156"/>
      <c r="D109" s="155"/>
    </row>
    <row r="110" spans="1:4" s="12" customFormat="1" ht="27" customHeight="1">
      <c r="A110" s="51" t="s">
        <v>97</v>
      </c>
      <c r="B110" s="52" t="s">
        <v>98</v>
      </c>
      <c r="C110" s="156"/>
      <c r="D110" s="155"/>
    </row>
    <row r="111" spans="1:4" s="12" customFormat="1" ht="27" customHeight="1">
      <c r="A111" s="51" t="s">
        <v>21</v>
      </c>
      <c r="B111" s="53" t="s">
        <v>99</v>
      </c>
      <c r="C111" s="156"/>
      <c r="D111" s="155"/>
    </row>
    <row r="112" spans="1:4" s="12" customFormat="1" ht="27" customHeight="1">
      <c r="A112" s="51" t="s">
        <v>100</v>
      </c>
      <c r="B112" s="53" t="s">
        <v>101</v>
      </c>
      <c r="C112" s="156"/>
      <c r="D112" s="155"/>
    </row>
    <row r="113" spans="1:4" s="12" customFormat="1" ht="27" customHeight="1">
      <c r="A113" s="51" t="s">
        <v>102</v>
      </c>
      <c r="B113" s="53" t="s">
        <v>103</v>
      </c>
      <c r="C113" s="156"/>
      <c r="D113" s="155"/>
    </row>
    <row r="114" spans="1:4" s="8" customFormat="1" ht="12.75">
      <c r="A114" s="51" t="s">
        <v>104</v>
      </c>
      <c r="B114" s="54" t="s">
        <v>105</v>
      </c>
      <c r="C114" s="156"/>
      <c r="D114" s="155"/>
    </row>
    <row r="115" spans="1:4" s="8" customFormat="1" ht="12.75">
      <c r="A115" s="51"/>
      <c r="B115" s="54" t="s">
        <v>106</v>
      </c>
      <c r="C115" s="156"/>
      <c r="D115" s="155"/>
    </row>
    <row r="116" spans="1:4" s="8" customFormat="1" ht="25.5">
      <c r="A116" s="51"/>
      <c r="B116" s="53" t="s">
        <v>107</v>
      </c>
      <c r="C116" s="156"/>
      <c r="D116" s="155"/>
    </row>
    <row r="117" spans="1:4" s="8" customFormat="1" ht="12.75">
      <c r="A117" s="51"/>
      <c r="B117" s="52" t="s">
        <v>108</v>
      </c>
      <c r="C117" s="156"/>
      <c r="D117" s="155"/>
    </row>
    <row r="118" spans="1:4" s="8" customFormat="1" ht="26.25" thickBot="1">
      <c r="A118" s="51"/>
      <c r="B118" s="51" t="s">
        <v>109</v>
      </c>
      <c r="C118" s="156"/>
      <c r="D118" s="155"/>
    </row>
    <row r="119" spans="1:4" s="8" customFormat="1" ht="14.25" customHeight="1" thickTop="1">
      <c r="A119" s="23" t="s">
        <v>27</v>
      </c>
      <c r="B119" s="24">
        <v>1</v>
      </c>
      <c r="C119" s="140" t="s">
        <v>28</v>
      </c>
      <c r="D119" s="138"/>
    </row>
    <row r="120" spans="1:4">
      <c r="C120" s="43" t="s">
        <v>28</v>
      </c>
      <c r="D120" s="44">
        <f>(B119*D119)</f>
        <v>0</v>
      </c>
    </row>
    <row r="122" spans="1:4" s="12" customFormat="1" ht="21">
      <c r="A122" s="13" t="s">
        <v>110</v>
      </c>
      <c r="B122" s="16"/>
      <c r="C122" s="13"/>
      <c r="D122" s="11"/>
    </row>
    <row r="123" spans="1:4" s="12" customFormat="1" ht="27" customHeight="1">
      <c r="A123" s="17" t="s">
        <v>111</v>
      </c>
      <c r="B123" s="18" t="s">
        <v>12</v>
      </c>
      <c r="C123" s="45" t="s">
        <v>13</v>
      </c>
      <c r="D123" s="46" t="s">
        <v>14</v>
      </c>
    </row>
    <row r="124" spans="1:4" s="8" customFormat="1" ht="12.75">
      <c r="A124" s="39" t="s">
        <v>55</v>
      </c>
      <c r="B124" s="37" t="s">
        <v>112</v>
      </c>
      <c r="C124" s="156"/>
      <c r="D124" s="161"/>
    </row>
    <row r="125" spans="1:4" s="8" customFormat="1" ht="25.5">
      <c r="A125" s="20" t="s">
        <v>113</v>
      </c>
      <c r="B125" s="38" t="s">
        <v>114</v>
      </c>
      <c r="C125" s="156"/>
      <c r="D125" s="155"/>
    </row>
    <row r="126" spans="1:4" s="8" customFormat="1" ht="26.25" thickBot="1">
      <c r="A126" s="39" t="s">
        <v>115</v>
      </c>
      <c r="B126" s="55" t="s">
        <v>116</v>
      </c>
      <c r="C126" s="156"/>
      <c r="D126" s="155"/>
    </row>
    <row r="127" spans="1:4" s="8" customFormat="1" ht="14.25" customHeight="1" thickTop="1">
      <c r="A127" s="23" t="s">
        <v>27</v>
      </c>
      <c r="B127" s="24">
        <v>1</v>
      </c>
      <c r="C127" s="140" t="s">
        <v>28</v>
      </c>
      <c r="D127" s="138"/>
    </row>
    <row r="128" spans="1:4">
      <c r="C128" s="25" t="s">
        <v>28</v>
      </c>
      <c r="D128" s="28">
        <f>(B127*D127)</f>
        <v>0</v>
      </c>
    </row>
    <row r="129" spans="1:4" ht="16.5" customHeight="1"/>
    <row r="130" spans="1:4" s="12" customFormat="1" ht="16.5" customHeight="1">
      <c r="A130" s="13" t="s">
        <v>117</v>
      </c>
      <c r="B130" s="16"/>
      <c r="C130" s="13"/>
      <c r="D130" s="11"/>
    </row>
    <row r="131" spans="1:4" s="12" customFormat="1" ht="27" customHeight="1">
      <c r="A131" s="17" t="s">
        <v>118</v>
      </c>
      <c r="B131" s="18" t="s">
        <v>12</v>
      </c>
      <c r="C131" s="36" t="s">
        <v>13</v>
      </c>
      <c r="D131" s="19" t="s">
        <v>14</v>
      </c>
    </row>
    <row r="132" spans="1:4" s="8" customFormat="1" ht="12.75">
      <c r="A132" s="20" t="s">
        <v>55</v>
      </c>
      <c r="B132" s="56" t="s">
        <v>119</v>
      </c>
      <c r="C132" s="156"/>
      <c r="D132" s="161"/>
    </row>
    <row r="133" spans="1:4" s="8" customFormat="1" ht="25.5">
      <c r="A133" s="39" t="s">
        <v>15</v>
      </c>
      <c r="B133" s="57" t="s">
        <v>120</v>
      </c>
      <c r="C133" s="156"/>
      <c r="D133" s="161"/>
    </row>
    <row r="134" spans="1:4" s="8" customFormat="1" ht="12.75">
      <c r="A134" s="20" t="s">
        <v>16</v>
      </c>
      <c r="B134" s="57" t="s">
        <v>121</v>
      </c>
      <c r="C134" s="156"/>
      <c r="D134" s="161"/>
    </row>
    <row r="135" spans="1:4" s="8" customFormat="1" ht="12.75">
      <c r="A135" s="20" t="s">
        <v>17</v>
      </c>
      <c r="B135" s="57" t="s">
        <v>122</v>
      </c>
      <c r="C135" s="156"/>
      <c r="D135" s="161"/>
    </row>
    <row r="136" spans="1:4" s="8" customFormat="1" ht="12.75">
      <c r="A136" s="20" t="s">
        <v>18</v>
      </c>
      <c r="B136" s="57" t="s">
        <v>123</v>
      </c>
      <c r="C136" s="156"/>
      <c r="D136" s="161"/>
    </row>
    <row r="137" spans="1:4" s="8" customFormat="1" ht="38.25">
      <c r="A137" s="20" t="s">
        <v>19</v>
      </c>
      <c r="B137" s="57" t="s">
        <v>124</v>
      </c>
      <c r="C137" s="156"/>
      <c r="D137" s="161"/>
    </row>
    <row r="138" spans="1:4" s="8" customFormat="1" ht="12.75">
      <c r="A138" s="20" t="s">
        <v>20</v>
      </c>
      <c r="B138" s="57" t="s">
        <v>125</v>
      </c>
      <c r="C138" s="156"/>
      <c r="D138" s="161"/>
    </row>
    <row r="139" spans="1:4" s="8" customFormat="1" ht="76.5">
      <c r="A139" s="20" t="s">
        <v>21</v>
      </c>
      <c r="B139" s="57" t="s">
        <v>126</v>
      </c>
      <c r="C139" s="156"/>
      <c r="D139" s="161"/>
    </row>
    <row r="140" spans="1:4" s="8" customFormat="1" ht="12.75">
      <c r="A140" s="20" t="s">
        <v>127</v>
      </c>
      <c r="B140" s="57" t="s">
        <v>128</v>
      </c>
      <c r="C140" s="156"/>
      <c r="D140" s="161"/>
    </row>
    <row r="141" spans="1:4" s="8" customFormat="1" ht="12.75">
      <c r="A141" s="20" t="s">
        <v>129</v>
      </c>
      <c r="B141" s="38" t="s">
        <v>130</v>
      </c>
      <c r="C141" s="156"/>
      <c r="D141" s="155"/>
    </row>
    <row r="142" spans="1:4" s="8" customFormat="1" ht="12.75">
      <c r="A142" s="39" t="s">
        <v>23</v>
      </c>
      <c r="B142" s="55" t="s">
        <v>40</v>
      </c>
      <c r="C142" s="156"/>
      <c r="D142" s="155"/>
    </row>
    <row r="143" spans="1:4" s="8" customFormat="1" ht="13.5" thickBot="1">
      <c r="A143" s="58" t="s">
        <v>25</v>
      </c>
      <c r="B143" s="58" t="s">
        <v>26</v>
      </c>
      <c r="C143" s="156"/>
      <c r="D143" s="161"/>
    </row>
    <row r="144" spans="1:4" s="8" customFormat="1" ht="14.25" customHeight="1" thickTop="1">
      <c r="A144" s="23" t="s">
        <v>27</v>
      </c>
      <c r="B144" s="24">
        <v>1</v>
      </c>
      <c r="C144" s="140" t="s">
        <v>28</v>
      </c>
      <c r="D144" s="138"/>
    </row>
    <row r="145" spans="1:4">
      <c r="C145" s="43" t="s">
        <v>28</v>
      </c>
      <c r="D145" s="44">
        <f>(B144*D144)</f>
        <v>0</v>
      </c>
    </row>
    <row r="147" spans="1:4" s="12" customFormat="1" ht="21">
      <c r="A147" s="13" t="s">
        <v>131</v>
      </c>
      <c r="B147" s="16"/>
      <c r="C147" s="13"/>
      <c r="D147" s="11"/>
    </row>
    <row r="148" spans="1:4" s="12" customFormat="1" ht="27" customHeight="1">
      <c r="A148" s="17" t="s">
        <v>132</v>
      </c>
      <c r="B148" s="18" t="s">
        <v>12</v>
      </c>
      <c r="C148" s="45" t="s">
        <v>13</v>
      </c>
      <c r="D148" s="46" t="s">
        <v>14</v>
      </c>
    </row>
    <row r="149" spans="1:4" s="12" customFormat="1" ht="12.75">
      <c r="A149" s="39" t="s">
        <v>55</v>
      </c>
      <c r="B149" s="56" t="s">
        <v>133</v>
      </c>
      <c r="C149" s="156"/>
      <c r="D149" s="161"/>
    </row>
    <row r="150" spans="1:4" s="8" customFormat="1" ht="25.5">
      <c r="A150" s="39" t="s">
        <v>15</v>
      </c>
      <c r="B150" s="59" t="s">
        <v>120</v>
      </c>
      <c r="C150" s="156"/>
      <c r="D150" s="161"/>
    </row>
    <row r="151" spans="1:4" s="8" customFormat="1" ht="12.75">
      <c r="A151" s="20" t="s">
        <v>16</v>
      </c>
      <c r="B151" s="57" t="s">
        <v>121</v>
      </c>
      <c r="C151" s="156"/>
      <c r="D151" s="161"/>
    </row>
    <row r="152" spans="1:4" s="8" customFormat="1" ht="12.75">
      <c r="A152" s="20" t="s">
        <v>17</v>
      </c>
      <c r="B152" s="57" t="s">
        <v>122</v>
      </c>
      <c r="C152" s="156"/>
      <c r="D152" s="161"/>
    </row>
    <row r="153" spans="1:4" s="8" customFormat="1" ht="12.75">
      <c r="A153" s="20" t="s">
        <v>18</v>
      </c>
      <c r="B153" s="57" t="s">
        <v>123</v>
      </c>
      <c r="C153" s="156"/>
      <c r="D153" s="161"/>
    </row>
    <row r="154" spans="1:4" s="8" customFormat="1" ht="38.25">
      <c r="A154" s="20" t="s">
        <v>19</v>
      </c>
      <c r="B154" s="57" t="s">
        <v>124</v>
      </c>
      <c r="C154" s="156"/>
      <c r="D154" s="161"/>
    </row>
    <row r="155" spans="1:4" s="8" customFormat="1" ht="12.75">
      <c r="A155" s="20" t="s">
        <v>20</v>
      </c>
      <c r="B155" s="57" t="s">
        <v>125</v>
      </c>
      <c r="C155" s="156"/>
      <c r="D155" s="161"/>
    </row>
    <row r="156" spans="1:4" s="8" customFormat="1" ht="76.5">
      <c r="A156" s="20" t="s">
        <v>21</v>
      </c>
      <c r="B156" s="57" t="s">
        <v>126</v>
      </c>
      <c r="C156" s="156"/>
      <c r="D156" s="161"/>
    </row>
    <row r="157" spans="1:4" s="8" customFormat="1" ht="12.75">
      <c r="A157" s="20" t="s">
        <v>127</v>
      </c>
      <c r="B157" s="57" t="s">
        <v>134</v>
      </c>
      <c r="C157" s="156"/>
      <c r="D157" s="161"/>
    </row>
    <row r="158" spans="1:4" s="8" customFormat="1" ht="12.75">
      <c r="A158" s="20" t="s">
        <v>129</v>
      </c>
      <c r="B158" s="57" t="s">
        <v>135</v>
      </c>
      <c r="C158" s="156"/>
      <c r="D158" s="161"/>
    </row>
    <row r="159" spans="1:4" s="8" customFormat="1" ht="12.75">
      <c r="A159" s="20" t="s">
        <v>23</v>
      </c>
      <c r="B159" s="57" t="s">
        <v>40</v>
      </c>
      <c r="C159" s="156"/>
      <c r="D159" s="161"/>
    </row>
    <row r="160" spans="1:4" s="8" customFormat="1" ht="13.5" thickBot="1">
      <c r="A160" s="22" t="s">
        <v>25</v>
      </c>
      <c r="B160" s="22" t="s">
        <v>26</v>
      </c>
      <c r="C160" s="156"/>
      <c r="D160" s="162"/>
    </row>
    <row r="161" spans="1:4" s="8" customFormat="1" ht="14.25" customHeight="1" thickTop="1">
      <c r="A161" s="23" t="s">
        <v>27</v>
      </c>
      <c r="B161" s="24">
        <v>1</v>
      </c>
      <c r="C161" s="140" t="s">
        <v>28</v>
      </c>
      <c r="D161" s="138"/>
    </row>
    <row r="162" spans="1:4">
      <c r="C162" s="25" t="s">
        <v>28</v>
      </c>
      <c r="D162" s="28">
        <f>(B161*D161)</f>
        <v>0</v>
      </c>
    </row>
    <row r="164" spans="1:4" s="12" customFormat="1" ht="21">
      <c r="A164" s="13" t="s">
        <v>136</v>
      </c>
      <c r="B164" s="16"/>
      <c r="C164" s="13"/>
      <c r="D164" s="11"/>
    </row>
    <row r="165" spans="1:4" s="12" customFormat="1" ht="27" customHeight="1">
      <c r="A165" s="29" t="s">
        <v>137</v>
      </c>
      <c r="B165" s="30" t="s">
        <v>12</v>
      </c>
      <c r="C165" s="36" t="s">
        <v>13</v>
      </c>
      <c r="D165" s="19" t="s">
        <v>14</v>
      </c>
    </row>
    <row r="166" spans="1:4" s="8" customFormat="1" ht="51">
      <c r="A166" s="31" t="s">
        <v>55</v>
      </c>
      <c r="B166" s="60" t="s">
        <v>138</v>
      </c>
      <c r="C166" s="156"/>
      <c r="D166" s="161"/>
    </row>
    <row r="167" spans="1:4" s="8" customFormat="1" ht="13.5" thickBot="1">
      <c r="A167" s="22" t="s">
        <v>25</v>
      </c>
      <c r="B167" s="22" t="s">
        <v>139</v>
      </c>
      <c r="C167" s="156"/>
      <c r="D167" s="161"/>
    </row>
    <row r="168" spans="1:4" s="8" customFormat="1" ht="14.25" customHeight="1" thickTop="1">
      <c r="A168" s="23" t="s">
        <v>27</v>
      </c>
      <c r="B168" s="24">
        <v>4</v>
      </c>
      <c r="C168" s="140" t="s">
        <v>28</v>
      </c>
      <c r="D168" s="138"/>
    </row>
    <row r="169" spans="1:4">
      <c r="C169" s="25" t="s">
        <v>140</v>
      </c>
      <c r="D169" s="28">
        <f>(B168*D168)</f>
        <v>0</v>
      </c>
    </row>
    <row r="170" spans="1:4" ht="14.25" customHeight="1"/>
    <row r="171" spans="1:4" s="12" customFormat="1" ht="17.25" customHeight="1">
      <c r="A171" s="13" t="s">
        <v>141</v>
      </c>
      <c r="B171" s="16"/>
      <c r="C171" s="13"/>
      <c r="D171" s="11"/>
    </row>
    <row r="172" spans="1:4" s="12" customFormat="1" ht="27" customHeight="1">
      <c r="A172" s="29" t="s">
        <v>142</v>
      </c>
      <c r="B172" s="30" t="s">
        <v>12</v>
      </c>
      <c r="C172" s="36" t="s">
        <v>13</v>
      </c>
      <c r="D172" s="19" t="s">
        <v>14</v>
      </c>
    </row>
    <row r="173" spans="1:4" s="8" customFormat="1" ht="38.25">
      <c r="A173" s="31" t="s">
        <v>55</v>
      </c>
      <c r="B173" s="60" t="s">
        <v>143</v>
      </c>
      <c r="C173" s="156"/>
      <c r="D173" s="161"/>
    </row>
    <row r="174" spans="1:4" s="8" customFormat="1" ht="13.5" thickBot="1">
      <c r="A174" s="22" t="s">
        <v>25</v>
      </c>
      <c r="B174" s="22" t="s">
        <v>26</v>
      </c>
      <c r="C174" s="156"/>
      <c r="D174" s="161"/>
    </row>
    <row r="175" spans="1:4" s="8" customFormat="1" ht="14.25" customHeight="1" thickTop="1">
      <c r="A175" s="23" t="s">
        <v>27</v>
      </c>
      <c r="B175" s="24">
        <v>2</v>
      </c>
      <c r="C175" s="140" t="s">
        <v>28</v>
      </c>
      <c r="D175" s="138"/>
    </row>
    <row r="176" spans="1:4">
      <c r="C176" s="25" t="s">
        <v>52</v>
      </c>
      <c r="D176" s="28">
        <f>(B175*D175)</f>
        <v>0</v>
      </c>
    </row>
    <row r="178" spans="1:4" s="12" customFormat="1" ht="21">
      <c r="A178" s="13" t="s">
        <v>146</v>
      </c>
      <c r="B178" s="16"/>
      <c r="C178" s="13"/>
      <c r="D178" s="11"/>
    </row>
    <row r="179" spans="1:4" s="12" customFormat="1" ht="27" customHeight="1">
      <c r="A179" s="29" t="s">
        <v>144</v>
      </c>
      <c r="B179" s="30" t="s">
        <v>12</v>
      </c>
      <c r="C179" s="36" t="s">
        <v>13</v>
      </c>
      <c r="D179" s="19" t="s">
        <v>14</v>
      </c>
    </row>
    <row r="180" spans="1:4" s="8" customFormat="1" ht="38.25">
      <c r="A180" s="31" t="s">
        <v>55</v>
      </c>
      <c r="B180" s="60" t="s">
        <v>145</v>
      </c>
      <c r="C180" s="156"/>
      <c r="D180" s="161"/>
    </row>
    <row r="181" spans="1:4" s="8" customFormat="1" ht="13.5" thickBot="1">
      <c r="A181" s="22" t="s">
        <v>25</v>
      </c>
      <c r="B181" s="22" t="s">
        <v>26</v>
      </c>
      <c r="C181" s="156"/>
      <c r="D181" s="161"/>
    </row>
    <row r="182" spans="1:4" s="8" customFormat="1" ht="14.25" customHeight="1" thickTop="1">
      <c r="A182" s="23" t="s">
        <v>27</v>
      </c>
      <c r="B182" s="24">
        <v>2</v>
      </c>
      <c r="C182" s="140" t="s">
        <v>28</v>
      </c>
      <c r="D182" s="138"/>
    </row>
    <row r="183" spans="1:4">
      <c r="C183" s="25" t="s">
        <v>52</v>
      </c>
      <c r="D183" s="28">
        <f>(B182*D182)</f>
        <v>0</v>
      </c>
    </row>
    <row r="184" spans="1:4" ht="18.75" customHeight="1"/>
    <row r="185" spans="1:4" s="12" customFormat="1" ht="15.75" customHeight="1">
      <c r="A185" s="13" t="s">
        <v>150</v>
      </c>
      <c r="B185" s="16"/>
      <c r="C185" s="13"/>
      <c r="D185" s="11"/>
    </row>
    <row r="186" spans="1:4" s="12" customFormat="1" ht="12.75">
      <c r="A186" s="29" t="s">
        <v>147</v>
      </c>
      <c r="B186" s="30" t="s">
        <v>12</v>
      </c>
      <c r="C186" s="36" t="s">
        <v>13</v>
      </c>
      <c r="D186" s="19" t="s">
        <v>14</v>
      </c>
    </row>
    <row r="187" spans="1:4" s="8" customFormat="1" ht="51">
      <c r="A187" s="31" t="s">
        <v>55</v>
      </c>
      <c r="B187" s="60" t="s">
        <v>148</v>
      </c>
      <c r="C187" s="156"/>
      <c r="D187" s="161"/>
    </row>
    <row r="188" spans="1:4" s="8" customFormat="1" ht="64.5" thickBot="1">
      <c r="A188" s="61" t="s">
        <v>21</v>
      </c>
      <c r="B188" s="62" t="s">
        <v>149</v>
      </c>
      <c r="C188" s="156"/>
      <c r="D188" s="161"/>
    </row>
    <row r="189" spans="1:4" s="8" customFormat="1" ht="13.5" thickTop="1">
      <c r="A189" s="23" t="s">
        <v>27</v>
      </c>
      <c r="B189" s="24">
        <v>2</v>
      </c>
      <c r="C189" s="140" t="s">
        <v>28</v>
      </c>
      <c r="D189" s="138"/>
    </row>
    <row r="190" spans="1:4">
      <c r="C190" s="25" t="s">
        <v>52</v>
      </c>
      <c r="D190" s="28">
        <f>(B189*D189)</f>
        <v>0</v>
      </c>
    </row>
    <row r="191" spans="1:4" ht="15.75" customHeight="1"/>
    <row r="192" spans="1:4" s="12" customFormat="1" ht="21">
      <c r="A192" s="13" t="s">
        <v>153</v>
      </c>
      <c r="B192" s="16"/>
      <c r="C192" s="13"/>
      <c r="D192" s="11"/>
    </row>
    <row r="193" spans="1:4" s="12" customFormat="1" ht="20.25" customHeight="1">
      <c r="A193" s="29" t="s">
        <v>147</v>
      </c>
      <c r="B193" s="30" t="s">
        <v>12</v>
      </c>
      <c r="C193" s="36" t="s">
        <v>13</v>
      </c>
      <c r="D193" s="19" t="s">
        <v>14</v>
      </c>
    </row>
    <row r="194" spans="1:4" s="8" customFormat="1" ht="39" customHeight="1">
      <c r="A194" s="31" t="s">
        <v>55</v>
      </c>
      <c r="B194" s="60" t="s">
        <v>151</v>
      </c>
      <c r="C194" s="156"/>
      <c r="D194" s="161"/>
    </row>
    <row r="195" spans="1:4" s="8" customFormat="1" ht="64.5" thickBot="1">
      <c r="A195" s="61" t="s">
        <v>21</v>
      </c>
      <c r="B195" s="62" t="s">
        <v>152</v>
      </c>
      <c r="C195" s="156"/>
      <c r="D195" s="161"/>
    </row>
    <row r="196" spans="1:4" s="8" customFormat="1" ht="13.5" thickTop="1">
      <c r="A196" s="23" t="s">
        <v>27</v>
      </c>
      <c r="B196" s="24">
        <v>2</v>
      </c>
      <c r="C196" s="140" t="s">
        <v>28</v>
      </c>
      <c r="D196" s="138"/>
    </row>
    <row r="197" spans="1:4">
      <c r="C197" s="25" t="s">
        <v>52</v>
      </c>
      <c r="D197" s="28">
        <f>(B196*D196)</f>
        <v>0</v>
      </c>
    </row>
    <row r="199" spans="1:4" s="12" customFormat="1" ht="21">
      <c r="A199" s="13" t="s">
        <v>590</v>
      </c>
      <c r="B199" s="16"/>
      <c r="C199" s="13"/>
      <c r="D199" s="11"/>
    </row>
    <row r="200" spans="1:4" s="12" customFormat="1" ht="18.75" customHeight="1">
      <c r="A200" s="29" t="s">
        <v>154</v>
      </c>
      <c r="B200" s="30" t="s">
        <v>12</v>
      </c>
      <c r="C200" s="36" t="s">
        <v>13</v>
      </c>
      <c r="D200" s="19" t="s">
        <v>14</v>
      </c>
    </row>
    <row r="201" spans="1:4" s="12" customFormat="1" ht="25.5">
      <c r="A201" s="31" t="s">
        <v>55</v>
      </c>
      <c r="B201" s="60" t="s">
        <v>155</v>
      </c>
      <c r="C201" s="63"/>
      <c r="D201" s="64"/>
    </row>
    <row r="202" spans="1:4" s="12" customFormat="1" ht="63.75">
      <c r="A202" s="20" t="s">
        <v>19</v>
      </c>
      <c r="B202" s="56" t="s">
        <v>156</v>
      </c>
      <c r="C202" s="63"/>
      <c r="D202" s="64"/>
    </row>
    <row r="203" spans="1:4" s="12" customFormat="1" ht="66.75" customHeight="1">
      <c r="A203" s="20" t="s">
        <v>21</v>
      </c>
      <c r="B203" s="21" t="s">
        <v>157</v>
      </c>
      <c r="C203" s="63"/>
      <c r="D203" s="64"/>
    </row>
    <row r="204" spans="1:4" s="12" customFormat="1" ht="51.75" thickBot="1">
      <c r="A204" s="20" t="s">
        <v>158</v>
      </c>
      <c r="B204" s="21" t="s">
        <v>159</v>
      </c>
      <c r="C204" s="63"/>
      <c r="D204" s="64"/>
    </row>
    <row r="205" spans="1:4" s="8" customFormat="1" ht="13.5" thickTop="1">
      <c r="A205" s="23" t="s">
        <v>27</v>
      </c>
      <c r="B205" s="24">
        <v>2</v>
      </c>
      <c r="C205" s="140" t="s">
        <v>28</v>
      </c>
      <c r="D205" s="138"/>
    </row>
    <row r="206" spans="1:4">
      <c r="C206" s="25" t="s">
        <v>52</v>
      </c>
      <c r="D206" s="28">
        <f>(B205*D205)</f>
        <v>0</v>
      </c>
    </row>
    <row r="209" spans="3:4" ht="19.5" customHeight="1">
      <c r="C209" s="65" t="s">
        <v>611</v>
      </c>
      <c r="D209" s="28">
        <f>SUM(D27,D43,D57,D68,D79,D90,D101,D120,D128,D145,D162,D169,D176,D183,D190,D197,D206)</f>
        <v>0</v>
      </c>
    </row>
    <row r="210" spans="3:4" ht="18" customHeight="1">
      <c r="C210" s="65" t="s">
        <v>612</v>
      </c>
      <c r="D210" s="28">
        <f>D209*1.21</f>
        <v>0</v>
      </c>
    </row>
  </sheetData>
  <sheetProtection algorithmName="SHA-512" hashValue="cj+i30DQsZ0JC4ajNX90+EJMWabRMnRZI6SmJC+glDhTkif5NESBqllrGubnzudznItnQtGkU8JwbnN7Z17A3g==" saltValue="qT69yQeQbrq9Bh8aMQp5CQ==" spinCount="100000" sheet="1" objects="1" scenarios="1"/>
  <protectedRanges>
    <protectedRange sqref="C107:D113 C104:D104 C116:D118" name="Oblast1_3"/>
    <protectedRange sqref="C59:D69 C46:D46 C30:D30 C15:D15" name="Oblast1_3_2"/>
  </protectedRanges>
  <pageMargins left="0.70866141732283472" right="0.51181102362204722" top="0.78740157480314965" bottom="0.78740157480314965" header="0.31496062992125984" footer="0.31496062992125984"/>
  <pageSetup paperSize="9" scale="51" fitToHeight="0" orientation="landscape" r:id="rId1"/>
  <headerFooter>
    <oddHeader>&amp;L&amp;"-,Kurzíva"&amp;9Janáčkova akademie múzických umění
&amp;R&amp;"-,Kurzíva"&amp;9Příloha č. 1:   Technická specifikace zařízení a cenová kalkulace</oddHeader>
    <oddFooter>&amp;C&amp;9&amp;P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B7462-ABA8-402C-A778-67DA2C036E6E}">
  <sheetPr>
    <pageSetUpPr fitToPage="1"/>
  </sheetPr>
  <dimension ref="A1:I286"/>
  <sheetViews>
    <sheetView topLeftCell="A250" zoomScale="85" zoomScaleNormal="85" workbookViewId="0">
      <selection activeCell="D217" sqref="D217"/>
    </sheetView>
  </sheetViews>
  <sheetFormatPr defaultRowHeight="15"/>
  <cols>
    <col min="1" max="1" width="31.5703125" style="2" customWidth="1"/>
    <col min="2" max="2" width="57.5703125" style="2" customWidth="1"/>
    <col min="3" max="3" width="33.85546875" style="2" customWidth="1"/>
    <col min="4" max="4" width="66.85546875" style="2" customWidth="1"/>
    <col min="5" max="5" width="9.7109375" bestFit="1" customWidth="1"/>
  </cols>
  <sheetData>
    <row r="1" spans="1:4" ht="15.75">
      <c r="A1" s="1" t="s">
        <v>0</v>
      </c>
    </row>
    <row r="3" spans="1:4" s="6" customFormat="1" ht="17.25" customHeight="1">
      <c r="A3" s="3" t="s">
        <v>1</v>
      </c>
      <c r="B3" s="4" t="s">
        <v>614</v>
      </c>
      <c r="C3" s="1"/>
      <c r="D3" s="5"/>
    </row>
    <row r="4" spans="1:4" s="8" customFormat="1" ht="13.5" customHeight="1">
      <c r="A4" s="1"/>
      <c r="B4" s="7"/>
      <c r="C4" s="1"/>
      <c r="D4" s="7"/>
    </row>
    <row r="5" spans="1:4" s="8" customFormat="1" ht="13.5" customHeight="1">
      <c r="A5" s="9" t="s">
        <v>2</v>
      </c>
      <c r="B5" s="7"/>
      <c r="C5" s="9"/>
      <c r="D5" s="7"/>
    </row>
    <row r="6" spans="1:4" s="8" customFormat="1" ht="13.5" customHeight="1">
      <c r="A6" s="10" t="s">
        <v>3</v>
      </c>
      <c r="B6" s="7"/>
      <c r="C6" s="10"/>
      <c r="D6" s="7"/>
    </row>
    <row r="7" spans="1:4" s="12" customFormat="1" ht="13.5" customHeight="1">
      <c r="A7" s="10" t="s">
        <v>4</v>
      </c>
      <c r="B7" s="11"/>
      <c r="C7" s="10"/>
      <c r="D7" s="11"/>
    </row>
    <row r="8" spans="1:4" s="12" customFormat="1" ht="13.5" customHeight="1">
      <c r="A8" s="10" t="s">
        <v>5</v>
      </c>
      <c r="B8" s="11"/>
      <c r="C8" s="10"/>
      <c r="D8" s="11"/>
    </row>
    <row r="9" spans="1:4" s="12" customFormat="1" ht="13.5" customHeight="1">
      <c r="A9" s="10" t="s">
        <v>6</v>
      </c>
      <c r="B9" s="11"/>
      <c r="C9" s="10"/>
      <c r="D9" s="11"/>
    </row>
    <row r="10" spans="1:4" s="12" customFormat="1" ht="13.5" customHeight="1">
      <c r="A10" s="10" t="s">
        <v>7</v>
      </c>
      <c r="B10" s="11"/>
      <c r="C10" s="10"/>
      <c r="D10" s="11"/>
    </row>
    <row r="11" spans="1:4" s="12" customFormat="1" ht="13.5" customHeight="1">
      <c r="A11" s="10" t="s">
        <v>8</v>
      </c>
      <c r="B11" s="11"/>
      <c r="C11" s="10"/>
      <c r="D11" s="11"/>
    </row>
    <row r="12" spans="1:4" s="12" customFormat="1" ht="13.5" customHeight="1">
      <c r="A12" s="10" t="s">
        <v>9</v>
      </c>
      <c r="B12" s="11"/>
      <c r="C12" s="10"/>
      <c r="D12" s="11"/>
    </row>
    <row r="13" spans="1:4" s="14" customFormat="1">
      <c r="A13" s="27"/>
      <c r="B13" s="27"/>
      <c r="C13" s="27"/>
      <c r="D13" s="27"/>
    </row>
    <row r="14" spans="1:4" s="12" customFormat="1" ht="21">
      <c r="A14" s="13" t="s">
        <v>10</v>
      </c>
      <c r="B14" s="16"/>
      <c r="C14" s="13"/>
      <c r="D14" s="11"/>
    </row>
    <row r="15" spans="1:4" s="12" customFormat="1" ht="27" customHeight="1">
      <c r="A15" s="66" t="s">
        <v>160</v>
      </c>
      <c r="B15" s="67" t="s">
        <v>12</v>
      </c>
      <c r="C15" s="68" t="s">
        <v>13</v>
      </c>
      <c r="D15" s="19" t="s">
        <v>14</v>
      </c>
    </row>
    <row r="16" spans="1:4" s="8" customFormat="1" ht="38.25">
      <c r="A16" s="69" t="s">
        <v>55</v>
      </c>
      <c r="B16" s="69" t="s">
        <v>161</v>
      </c>
      <c r="C16" s="143"/>
      <c r="D16" s="144"/>
    </row>
    <row r="17" spans="1:4" s="8" customFormat="1" ht="12.75">
      <c r="A17" s="69" t="s">
        <v>162</v>
      </c>
      <c r="B17" s="69" t="s">
        <v>163</v>
      </c>
      <c r="C17" s="145"/>
      <c r="D17" s="144"/>
    </row>
    <row r="18" spans="1:4" s="8" customFormat="1" ht="12.75">
      <c r="A18" s="69" t="s">
        <v>164</v>
      </c>
      <c r="B18" s="69" t="s">
        <v>165</v>
      </c>
      <c r="C18" s="145"/>
      <c r="D18" s="144"/>
    </row>
    <row r="19" spans="1:4" s="8" customFormat="1" ht="12.75">
      <c r="A19" s="69" t="s">
        <v>166</v>
      </c>
      <c r="B19" s="69" t="s">
        <v>167</v>
      </c>
      <c r="C19" s="145"/>
      <c r="D19" s="144"/>
    </row>
    <row r="20" spans="1:4" s="8" customFormat="1" ht="12.75">
      <c r="A20" s="69" t="s">
        <v>168</v>
      </c>
      <c r="B20" s="69" t="s">
        <v>169</v>
      </c>
      <c r="C20" s="145"/>
      <c r="D20" s="144"/>
    </row>
    <row r="21" spans="1:4" s="8" customFormat="1" ht="12.75">
      <c r="A21" s="69" t="s">
        <v>170</v>
      </c>
      <c r="B21" s="69" t="s">
        <v>171</v>
      </c>
      <c r="C21" s="145"/>
      <c r="D21" s="144"/>
    </row>
    <row r="22" spans="1:4" s="8" customFormat="1" ht="12.75">
      <c r="A22" s="69" t="s">
        <v>172</v>
      </c>
      <c r="B22" s="69" t="s">
        <v>173</v>
      </c>
      <c r="C22" s="145"/>
      <c r="D22" s="144"/>
    </row>
    <row r="23" spans="1:4" s="8" customFormat="1" ht="12.75">
      <c r="A23" s="69" t="s">
        <v>174</v>
      </c>
      <c r="B23" s="69" t="s">
        <v>175</v>
      </c>
      <c r="C23" s="145"/>
      <c r="D23" s="144"/>
    </row>
    <row r="24" spans="1:4" s="8" customFormat="1" ht="12.75">
      <c r="A24" s="69" t="s">
        <v>176</v>
      </c>
      <c r="B24" s="69" t="s">
        <v>177</v>
      </c>
      <c r="C24" s="145"/>
      <c r="D24" s="144"/>
    </row>
    <row r="25" spans="1:4" s="8" customFormat="1" ht="12.75">
      <c r="A25" s="69" t="s">
        <v>178</v>
      </c>
      <c r="B25" s="69" t="s">
        <v>179</v>
      </c>
      <c r="C25" s="145"/>
      <c r="D25" s="144"/>
    </row>
    <row r="26" spans="1:4" s="8" customFormat="1" ht="12.75">
      <c r="A26" s="69" t="s">
        <v>180</v>
      </c>
      <c r="B26" s="69" t="s">
        <v>181</v>
      </c>
      <c r="C26" s="145"/>
      <c r="D26" s="144"/>
    </row>
    <row r="27" spans="1:4" s="8" customFormat="1" ht="12.75">
      <c r="A27" s="69" t="s">
        <v>182</v>
      </c>
      <c r="B27" s="69" t="s">
        <v>183</v>
      </c>
      <c r="C27" s="145"/>
      <c r="D27" s="144"/>
    </row>
    <row r="28" spans="1:4" s="8" customFormat="1" ht="12.75">
      <c r="A28" s="69" t="s">
        <v>184</v>
      </c>
      <c r="B28" s="69" t="s">
        <v>185</v>
      </c>
      <c r="C28" s="145"/>
      <c r="D28" s="144"/>
    </row>
    <row r="29" spans="1:4" s="8" customFormat="1" ht="26.25" thickBot="1">
      <c r="A29" s="69" t="s">
        <v>186</v>
      </c>
      <c r="B29" s="69" t="s">
        <v>187</v>
      </c>
      <c r="C29" s="145"/>
      <c r="D29" s="144"/>
    </row>
    <row r="30" spans="1:4" s="8" customFormat="1" ht="13.5" thickTop="1">
      <c r="A30" s="23" t="s">
        <v>27</v>
      </c>
      <c r="B30" s="24">
        <v>4</v>
      </c>
      <c r="C30" s="140" t="s">
        <v>28</v>
      </c>
      <c r="D30" s="138"/>
    </row>
    <row r="31" spans="1:4" s="8" customFormat="1" ht="14.25" customHeight="1">
      <c r="A31" s="7"/>
      <c r="B31" s="7"/>
      <c r="C31" s="25" t="s">
        <v>140</v>
      </c>
      <c r="D31" s="26">
        <f>(B30*D30)</f>
        <v>0</v>
      </c>
    </row>
    <row r="32" spans="1:4" s="8" customFormat="1" ht="15" customHeight="1">
      <c r="A32" s="7"/>
      <c r="B32" s="7"/>
      <c r="C32" s="7"/>
      <c r="D32" s="7"/>
    </row>
    <row r="33" spans="1:9" s="8" customFormat="1" ht="15" customHeight="1">
      <c r="A33" s="13" t="s">
        <v>30</v>
      </c>
      <c r="B33" s="16"/>
      <c r="C33" s="13"/>
      <c r="D33" s="11"/>
      <c r="E33" s="12"/>
      <c r="F33" s="12"/>
      <c r="G33" s="12"/>
      <c r="H33" s="12"/>
      <c r="I33" s="12"/>
    </row>
    <row r="34" spans="1:9" s="12" customFormat="1" ht="12.75">
      <c r="A34" s="70" t="s">
        <v>188</v>
      </c>
      <c r="B34" s="71" t="s">
        <v>12</v>
      </c>
      <c r="C34" s="68" t="s">
        <v>13</v>
      </c>
      <c r="D34" s="19" t="s">
        <v>14</v>
      </c>
    </row>
    <row r="35" spans="1:9" s="12" customFormat="1" ht="27" customHeight="1">
      <c r="A35" s="72" t="s">
        <v>55</v>
      </c>
      <c r="B35" s="69" t="s">
        <v>189</v>
      </c>
      <c r="C35" s="73"/>
      <c r="D35" s="74"/>
      <c r="E35" s="8"/>
      <c r="F35" s="8"/>
      <c r="G35" s="8"/>
      <c r="H35" s="8"/>
      <c r="I35" s="8"/>
    </row>
    <row r="36" spans="1:9" s="8" customFormat="1" ht="12.75">
      <c r="A36" s="69" t="s">
        <v>190</v>
      </c>
      <c r="B36" s="69" t="s">
        <v>191</v>
      </c>
      <c r="C36" s="75"/>
      <c r="D36" s="74"/>
    </row>
    <row r="37" spans="1:9" s="8" customFormat="1" ht="12.75">
      <c r="A37" s="69" t="s">
        <v>192</v>
      </c>
      <c r="B37" s="69" t="s">
        <v>193</v>
      </c>
      <c r="C37" s="75"/>
      <c r="D37" s="74"/>
    </row>
    <row r="38" spans="1:9" s="8" customFormat="1" ht="12.75">
      <c r="A38" s="69" t="s">
        <v>162</v>
      </c>
      <c r="B38" s="69" t="s">
        <v>194</v>
      </c>
      <c r="C38" s="75"/>
      <c r="D38" s="74"/>
    </row>
    <row r="39" spans="1:9" s="8" customFormat="1" ht="12.75">
      <c r="A39" s="69" t="s">
        <v>170</v>
      </c>
      <c r="B39" s="69" t="s">
        <v>195</v>
      </c>
      <c r="C39" s="75"/>
      <c r="D39" s="74"/>
    </row>
    <row r="40" spans="1:9" s="8" customFormat="1" ht="12.75">
      <c r="A40" s="69" t="s">
        <v>196</v>
      </c>
      <c r="B40" s="69" t="s">
        <v>197</v>
      </c>
      <c r="C40" s="75"/>
      <c r="D40" s="74"/>
    </row>
    <row r="41" spans="1:9" s="8" customFormat="1" ht="12.75">
      <c r="A41" s="69" t="s">
        <v>198</v>
      </c>
      <c r="B41" s="69" t="s">
        <v>199</v>
      </c>
      <c r="C41" s="75"/>
      <c r="D41" s="74"/>
    </row>
    <row r="42" spans="1:9" s="8" customFormat="1" ht="12.75">
      <c r="A42" s="69" t="s">
        <v>200</v>
      </c>
      <c r="B42" s="69" t="s">
        <v>201</v>
      </c>
      <c r="C42" s="75"/>
      <c r="D42" s="74"/>
    </row>
    <row r="43" spans="1:9" s="8" customFormat="1" ht="12.75">
      <c r="A43" s="69" t="s">
        <v>202</v>
      </c>
      <c r="B43" s="69" t="s">
        <v>203</v>
      </c>
      <c r="C43" s="75"/>
      <c r="D43" s="74"/>
    </row>
    <row r="44" spans="1:9" s="8" customFormat="1" ht="12.75">
      <c r="A44" s="69" t="s">
        <v>129</v>
      </c>
      <c r="B44" s="69" t="s">
        <v>204</v>
      </c>
      <c r="C44" s="75"/>
      <c r="D44" s="74"/>
    </row>
    <row r="45" spans="1:9" s="8" customFormat="1" ht="12.75">
      <c r="A45" s="69" t="s">
        <v>205</v>
      </c>
      <c r="B45" s="69" t="s">
        <v>206</v>
      </c>
      <c r="C45" s="75"/>
      <c r="D45" s="74"/>
    </row>
    <row r="46" spans="1:9" s="8" customFormat="1" ht="13.5" thickBot="1">
      <c r="A46" s="69" t="s">
        <v>24</v>
      </c>
      <c r="B46" s="69" t="s">
        <v>207</v>
      </c>
      <c r="C46" s="75"/>
      <c r="D46" s="74"/>
    </row>
    <row r="47" spans="1:9" s="8" customFormat="1" ht="13.5" thickTop="1">
      <c r="A47" s="23" t="s">
        <v>27</v>
      </c>
      <c r="B47" s="24">
        <v>2</v>
      </c>
      <c r="C47" s="140" t="s">
        <v>28</v>
      </c>
      <c r="D47" s="138"/>
    </row>
    <row r="48" spans="1:9" s="8" customFormat="1" ht="12.75">
      <c r="A48" s="7"/>
      <c r="B48" s="7"/>
      <c r="C48" s="25" t="s">
        <v>52</v>
      </c>
      <c r="D48" s="26">
        <f>(B47*D47)</f>
        <v>0</v>
      </c>
    </row>
    <row r="49" spans="1:9" s="8" customFormat="1" ht="15" customHeight="1">
      <c r="A49" s="2"/>
      <c r="B49" s="2"/>
      <c r="C49" s="2"/>
      <c r="D49" s="2"/>
      <c r="E49"/>
      <c r="F49"/>
      <c r="G49"/>
      <c r="H49"/>
      <c r="I49"/>
    </row>
    <row r="50" spans="1:9" s="8" customFormat="1" ht="15" customHeight="1">
      <c r="A50" s="13" t="s">
        <v>43</v>
      </c>
      <c r="B50" s="16"/>
      <c r="C50" s="13"/>
      <c r="D50" s="11"/>
      <c r="E50" s="12"/>
      <c r="F50" s="12"/>
      <c r="G50" s="12"/>
      <c r="H50" s="12"/>
      <c r="I50" s="12"/>
    </row>
    <row r="51" spans="1:9">
      <c r="A51" s="66" t="s">
        <v>208</v>
      </c>
      <c r="B51" s="71" t="s">
        <v>12</v>
      </c>
      <c r="C51" s="68" t="s">
        <v>13</v>
      </c>
      <c r="D51" s="19" t="s">
        <v>14</v>
      </c>
      <c r="E51" s="12"/>
      <c r="F51" s="12"/>
      <c r="G51" s="12"/>
      <c r="H51" s="12"/>
      <c r="I51" s="12"/>
    </row>
    <row r="52" spans="1:9" s="12" customFormat="1" ht="38.25">
      <c r="A52" s="72" t="s">
        <v>55</v>
      </c>
      <c r="B52" s="72" t="s">
        <v>209</v>
      </c>
      <c r="C52" s="143"/>
      <c r="D52" s="144"/>
      <c r="E52" s="8"/>
      <c r="F52" s="8"/>
      <c r="G52" s="8"/>
      <c r="H52" s="8"/>
      <c r="I52" s="8"/>
    </row>
    <row r="53" spans="1:9" s="12" customFormat="1" ht="27" customHeight="1">
      <c r="A53" s="69" t="s">
        <v>210</v>
      </c>
      <c r="B53" s="69">
        <v>10</v>
      </c>
      <c r="C53" s="145"/>
      <c r="D53" s="144"/>
      <c r="E53" s="8"/>
      <c r="F53" s="8"/>
      <c r="G53" s="8"/>
      <c r="H53" s="8"/>
      <c r="I53" s="8"/>
    </row>
    <row r="54" spans="1:9" s="8" customFormat="1" ht="12.75">
      <c r="A54" s="69" t="s">
        <v>211</v>
      </c>
      <c r="B54" s="69">
        <v>4</v>
      </c>
      <c r="C54" s="145"/>
      <c r="D54" s="144"/>
    </row>
    <row r="55" spans="1:9" s="8" customFormat="1" ht="12.75">
      <c r="A55" s="69" t="s">
        <v>212</v>
      </c>
      <c r="B55" s="69" t="s">
        <v>213</v>
      </c>
      <c r="C55" s="145"/>
      <c r="D55" s="144"/>
    </row>
    <row r="56" spans="1:9" s="8" customFormat="1" ht="12.75">
      <c r="A56" s="69" t="s">
        <v>214</v>
      </c>
      <c r="B56" s="69">
        <v>3</v>
      </c>
      <c r="C56" s="145"/>
      <c r="D56" s="144"/>
    </row>
    <row r="57" spans="1:9" s="8" customFormat="1" ht="12.75">
      <c r="A57" s="69" t="s">
        <v>215</v>
      </c>
      <c r="B57" s="69" t="s">
        <v>216</v>
      </c>
      <c r="C57" s="145"/>
      <c r="D57" s="144"/>
    </row>
    <row r="58" spans="1:9" s="8" customFormat="1" ht="12.75">
      <c r="A58" s="69" t="s">
        <v>217</v>
      </c>
      <c r="B58" s="69" t="s">
        <v>218</v>
      </c>
      <c r="C58" s="145"/>
      <c r="D58" s="144"/>
    </row>
    <row r="59" spans="1:9" s="8" customFormat="1" ht="12.75">
      <c r="A59" s="69" t="s">
        <v>219</v>
      </c>
      <c r="B59" s="69">
        <v>1</v>
      </c>
      <c r="C59" s="145"/>
      <c r="D59" s="144"/>
    </row>
    <row r="60" spans="1:9" s="8" customFormat="1" ht="25.5">
      <c r="A60" s="69" t="s">
        <v>220</v>
      </c>
      <c r="B60" s="69">
        <v>3</v>
      </c>
      <c r="C60" s="145"/>
      <c r="D60" s="144"/>
    </row>
    <row r="61" spans="1:9" s="8" customFormat="1" ht="12.75">
      <c r="A61" s="69" t="s">
        <v>221</v>
      </c>
      <c r="B61" s="69" t="s">
        <v>222</v>
      </c>
      <c r="C61" s="145"/>
      <c r="D61" s="144"/>
    </row>
    <row r="62" spans="1:9" s="8" customFormat="1" ht="12.75">
      <c r="A62" s="69" t="s">
        <v>223</v>
      </c>
      <c r="B62" s="69" t="s">
        <v>224</v>
      </c>
      <c r="C62" s="145"/>
      <c r="D62" s="144"/>
    </row>
    <row r="63" spans="1:9" s="8" customFormat="1" ht="12.75">
      <c r="A63" s="69" t="s">
        <v>225</v>
      </c>
      <c r="B63" s="69" t="s">
        <v>226</v>
      </c>
      <c r="C63" s="145"/>
      <c r="D63" s="144"/>
    </row>
    <row r="64" spans="1:9" s="8" customFormat="1" ht="12.75">
      <c r="A64" s="69" t="s">
        <v>227</v>
      </c>
      <c r="B64" s="69" t="s">
        <v>228</v>
      </c>
      <c r="C64" s="145"/>
      <c r="D64" s="144"/>
    </row>
    <row r="65" spans="1:9" s="8" customFormat="1" ht="12.75">
      <c r="A65" s="69" t="s">
        <v>229</v>
      </c>
      <c r="B65" s="69" t="s">
        <v>228</v>
      </c>
      <c r="C65" s="145"/>
      <c r="D65" s="144"/>
    </row>
    <row r="66" spans="1:9" s="8" customFormat="1" ht="12.75">
      <c r="A66" s="69" t="s">
        <v>230</v>
      </c>
      <c r="B66" s="69" t="s">
        <v>228</v>
      </c>
      <c r="C66" s="145"/>
      <c r="D66" s="144"/>
    </row>
    <row r="67" spans="1:9" s="8" customFormat="1" ht="12.75">
      <c r="A67" s="69" t="s">
        <v>231</v>
      </c>
      <c r="B67" s="69" t="s">
        <v>232</v>
      </c>
      <c r="C67" s="145"/>
      <c r="D67" s="144"/>
    </row>
    <row r="68" spans="1:9" s="8" customFormat="1" ht="12.75">
      <c r="A68" s="69" t="s">
        <v>233</v>
      </c>
      <c r="B68" s="69" t="s">
        <v>234</v>
      </c>
      <c r="C68" s="145"/>
      <c r="D68" s="144"/>
    </row>
    <row r="69" spans="1:9" s="8" customFormat="1" ht="12.75">
      <c r="A69" s="69" t="s">
        <v>235</v>
      </c>
      <c r="B69" s="69" t="s">
        <v>236</v>
      </c>
      <c r="C69" s="145"/>
      <c r="D69" s="144"/>
    </row>
    <row r="70" spans="1:9" s="8" customFormat="1" ht="12.75">
      <c r="A70" s="69" t="s">
        <v>22</v>
      </c>
      <c r="B70" s="69" t="s">
        <v>237</v>
      </c>
      <c r="C70" s="145"/>
      <c r="D70" s="144"/>
    </row>
    <row r="71" spans="1:9" s="8" customFormat="1" ht="12.75">
      <c r="A71" s="69" t="s">
        <v>238</v>
      </c>
      <c r="B71" s="69" t="s">
        <v>239</v>
      </c>
      <c r="C71" s="145"/>
      <c r="D71" s="144"/>
    </row>
    <row r="72" spans="1:9" s="8" customFormat="1" ht="12.75">
      <c r="A72" s="69" t="s">
        <v>240</v>
      </c>
      <c r="B72" s="69" t="s">
        <v>241</v>
      </c>
      <c r="C72" s="145"/>
      <c r="D72" s="144"/>
    </row>
    <row r="73" spans="1:9" s="8" customFormat="1" ht="13.15" customHeight="1" thickBot="1">
      <c r="A73" s="69" t="s">
        <v>242</v>
      </c>
      <c r="B73" s="69" t="s">
        <v>243</v>
      </c>
      <c r="C73" s="145"/>
      <c r="D73" s="144"/>
    </row>
    <row r="74" spans="1:9" s="8" customFormat="1" ht="13.5" thickTop="1">
      <c r="A74" s="23" t="s">
        <v>27</v>
      </c>
      <c r="B74" s="24">
        <v>2</v>
      </c>
      <c r="C74" s="140" t="s">
        <v>28</v>
      </c>
      <c r="D74" s="138"/>
    </row>
    <row r="75" spans="1:9" s="8" customFormat="1">
      <c r="A75" s="2"/>
      <c r="B75" s="2"/>
      <c r="C75" s="25" t="s">
        <v>52</v>
      </c>
      <c r="D75" s="28">
        <f>(B74*D74)</f>
        <v>0</v>
      </c>
      <c r="E75"/>
      <c r="F75"/>
      <c r="G75"/>
      <c r="H75"/>
      <c r="I75"/>
    </row>
    <row r="76" spans="1:9" s="8" customFormat="1" ht="14.25" customHeight="1">
      <c r="A76" s="2"/>
      <c r="B76" s="2"/>
      <c r="C76" s="2"/>
      <c r="D76" s="2"/>
      <c r="E76"/>
      <c r="F76"/>
      <c r="G76"/>
      <c r="H76"/>
      <c r="I76"/>
    </row>
    <row r="77" spans="1:9" ht="21">
      <c r="A77" s="13" t="s">
        <v>53</v>
      </c>
      <c r="B77" s="16"/>
      <c r="C77" s="13"/>
      <c r="D77" s="11"/>
      <c r="E77" s="12"/>
      <c r="F77" s="12"/>
      <c r="G77" s="12"/>
      <c r="H77" s="12"/>
      <c r="I77" s="12"/>
    </row>
    <row r="78" spans="1:9">
      <c r="A78" s="66" t="s">
        <v>244</v>
      </c>
      <c r="B78" s="71" t="s">
        <v>12</v>
      </c>
      <c r="C78" s="68" t="s">
        <v>13</v>
      </c>
      <c r="D78" s="19" t="s">
        <v>14</v>
      </c>
      <c r="E78" s="12"/>
      <c r="F78" s="12"/>
      <c r="G78" s="12"/>
      <c r="H78" s="12"/>
      <c r="I78" s="12"/>
    </row>
    <row r="79" spans="1:9" ht="25.5">
      <c r="A79" s="72" t="s">
        <v>55</v>
      </c>
      <c r="B79" s="72" t="s">
        <v>245</v>
      </c>
      <c r="C79" s="163"/>
      <c r="D79" s="141"/>
      <c r="E79" s="12"/>
      <c r="F79" s="12"/>
      <c r="G79" s="12"/>
      <c r="H79" s="12"/>
      <c r="I79" s="12"/>
    </row>
    <row r="80" spans="1:9">
      <c r="A80" s="69" t="s">
        <v>210</v>
      </c>
      <c r="B80" s="69">
        <v>10</v>
      </c>
      <c r="C80" s="164"/>
      <c r="D80" s="141"/>
      <c r="E80" s="12"/>
      <c r="F80" s="12"/>
      <c r="G80" s="12"/>
      <c r="H80" s="12"/>
      <c r="I80" s="12"/>
    </row>
    <row r="81" spans="1:9">
      <c r="A81" s="69" t="s">
        <v>211</v>
      </c>
      <c r="B81" s="69">
        <v>4</v>
      </c>
      <c r="C81" s="164"/>
      <c r="D81" s="141"/>
      <c r="E81" s="12"/>
      <c r="F81" s="12"/>
      <c r="G81" s="12"/>
      <c r="H81" s="12"/>
      <c r="I81" s="12"/>
    </row>
    <row r="82" spans="1:9">
      <c r="A82" s="69" t="s">
        <v>212</v>
      </c>
      <c r="B82" s="69" t="s">
        <v>213</v>
      </c>
      <c r="C82" s="164"/>
      <c r="D82" s="141"/>
      <c r="E82" s="12"/>
      <c r="F82" s="12"/>
      <c r="G82" s="12"/>
      <c r="H82" s="12"/>
      <c r="I82" s="12"/>
    </row>
    <row r="83" spans="1:9">
      <c r="A83" s="69" t="s">
        <v>214</v>
      </c>
      <c r="B83" s="69">
        <v>3</v>
      </c>
      <c r="C83" s="164"/>
      <c r="D83" s="141"/>
      <c r="E83" s="12"/>
      <c r="F83" s="12"/>
      <c r="G83" s="12"/>
      <c r="H83" s="12"/>
      <c r="I83" s="12"/>
    </row>
    <row r="84" spans="1:9">
      <c r="A84" s="69" t="s">
        <v>215</v>
      </c>
      <c r="B84" s="69" t="s">
        <v>216</v>
      </c>
      <c r="C84" s="164"/>
      <c r="D84" s="141"/>
      <c r="E84" s="12"/>
      <c r="F84" s="12"/>
      <c r="G84" s="12"/>
      <c r="H84" s="12"/>
      <c r="I84" s="12"/>
    </row>
    <row r="85" spans="1:9">
      <c r="A85" s="69" t="s">
        <v>217</v>
      </c>
      <c r="B85" s="77" t="s">
        <v>246</v>
      </c>
      <c r="C85" s="164"/>
      <c r="D85" s="137"/>
      <c r="E85" s="12"/>
      <c r="F85" s="12"/>
      <c r="G85" s="12"/>
      <c r="H85" s="12"/>
      <c r="I85" s="12"/>
    </row>
    <row r="86" spans="1:9">
      <c r="A86" s="78" t="s">
        <v>219</v>
      </c>
      <c r="B86" s="78">
        <v>1</v>
      </c>
      <c r="C86" s="164"/>
      <c r="D86" s="137"/>
      <c r="E86" s="12"/>
      <c r="F86" s="12"/>
      <c r="G86" s="12"/>
      <c r="H86" s="12"/>
      <c r="I86" s="12"/>
    </row>
    <row r="87" spans="1:9" ht="25.5">
      <c r="A87" s="78" t="s">
        <v>220</v>
      </c>
      <c r="B87" s="78">
        <v>3</v>
      </c>
      <c r="C87" s="164"/>
      <c r="D87" s="137"/>
      <c r="E87" s="12"/>
      <c r="F87" s="12"/>
      <c r="G87" s="12"/>
      <c r="H87" s="12"/>
      <c r="I87" s="12"/>
    </row>
    <row r="88" spans="1:9">
      <c r="A88" s="78" t="s">
        <v>221</v>
      </c>
      <c r="B88" s="78" t="s">
        <v>222</v>
      </c>
      <c r="C88" s="164"/>
      <c r="D88" s="137"/>
      <c r="E88" s="12"/>
      <c r="F88" s="12"/>
      <c r="G88" s="12"/>
      <c r="H88" s="12"/>
      <c r="I88" s="12"/>
    </row>
    <row r="89" spans="1:9">
      <c r="A89" s="78" t="s">
        <v>223</v>
      </c>
      <c r="B89" s="78" t="s">
        <v>224</v>
      </c>
      <c r="C89" s="164"/>
      <c r="D89" s="137"/>
      <c r="E89" s="12"/>
      <c r="F89" s="12"/>
      <c r="G89" s="12"/>
      <c r="H89" s="12"/>
      <c r="I89" s="12"/>
    </row>
    <row r="90" spans="1:9">
      <c r="A90" s="78" t="s">
        <v>225</v>
      </c>
      <c r="B90" s="78" t="s">
        <v>226</v>
      </c>
      <c r="C90" s="164"/>
      <c r="D90" s="137"/>
      <c r="E90" s="12"/>
      <c r="F90" s="12"/>
      <c r="G90" s="12"/>
      <c r="H90" s="12"/>
      <c r="I90" s="12"/>
    </row>
    <row r="91" spans="1:9">
      <c r="A91" s="78" t="s">
        <v>227</v>
      </c>
      <c r="B91" s="78" t="s">
        <v>228</v>
      </c>
      <c r="C91" s="164"/>
      <c r="D91" s="137"/>
      <c r="E91" s="12"/>
      <c r="F91" s="12"/>
      <c r="G91" s="12"/>
      <c r="H91" s="12"/>
      <c r="I91" s="12"/>
    </row>
    <row r="92" spans="1:9">
      <c r="A92" s="78" t="s">
        <v>229</v>
      </c>
      <c r="B92" s="78" t="s">
        <v>228</v>
      </c>
      <c r="C92" s="164"/>
      <c r="D92" s="137"/>
      <c r="E92" s="12"/>
      <c r="F92" s="12"/>
      <c r="G92" s="12"/>
      <c r="H92" s="12"/>
      <c r="I92" s="12"/>
    </row>
    <row r="93" spans="1:9">
      <c r="A93" s="78" t="s">
        <v>230</v>
      </c>
      <c r="B93" s="78" t="s">
        <v>247</v>
      </c>
      <c r="C93" s="164"/>
      <c r="D93" s="137"/>
      <c r="E93" s="12"/>
      <c r="F93" s="12"/>
      <c r="G93" s="12"/>
      <c r="H93" s="12"/>
      <c r="I93" s="12"/>
    </row>
    <row r="94" spans="1:9">
      <c r="A94" s="78" t="s">
        <v>231</v>
      </c>
      <c r="B94" s="78" t="s">
        <v>247</v>
      </c>
      <c r="C94" s="164"/>
      <c r="D94" s="137"/>
      <c r="E94" s="12"/>
      <c r="F94" s="12"/>
      <c r="G94" s="12"/>
      <c r="H94" s="12"/>
      <c r="I94" s="12"/>
    </row>
    <row r="95" spans="1:9">
      <c r="A95" s="78" t="s">
        <v>233</v>
      </c>
      <c r="B95" s="78" t="s">
        <v>234</v>
      </c>
      <c r="C95" s="164"/>
      <c r="D95" s="137"/>
      <c r="E95" s="12"/>
      <c r="F95" s="12"/>
      <c r="G95" s="12"/>
      <c r="H95" s="12"/>
      <c r="I95" s="12"/>
    </row>
    <row r="96" spans="1:9">
      <c r="A96" s="78" t="s">
        <v>235</v>
      </c>
      <c r="B96" s="78" t="s">
        <v>236</v>
      </c>
      <c r="C96" s="164"/>
      <c r="D96" s="137"/>
      <c r="E96" s="12"/>
      <c r="F96" s="12"/>
      <c r="G96" s="12"/>
      <c r="H96" s="12"/>
      <c r="I96" s="12"/>
    </row>
    <row r="97" spans="1:9">
      <c r="A97" s="78" t="s">
        <v>22</v>
      </c>
      <c r="B97" s="78" t="s">
        <v>237</v>
      </c>
      <c r="C97" s="164"/>
      <c r="D97" s="137"/>
      <c r="E97" s="12"/>
      <c r="F97" s="12"/>
      <c r="G97" s="12"/>
      <c r="H97" s="12"/>
      <c r="I97" s="12"/>
    </row>
    <row r="98" spans="1:9">
      <c r="A98" s="78" t="s">
        <v>238</v>
      </c>
      <c r="B98" s="78" t="s">
        <v>248</v>
      </c>
      <c r="C98" s="164"/>
      <c r="D98" s="137"/>
      <c r="E98" s="12"/>
      <c r="F98" s="12"/>
      <c r="G98" s="12"/>
      <c r="H98" s="12"/>
      <c r="I98" s="12"/>
    </row>
    <row r="99" spans="1:9">
      <c r="A99" s="78" t="s">
        <v>240</v>
      </c>
      <c r="B99" s="78" t="s">
        <v>249</v>
      </c>
      <c r="C99" s="164"/>
      <c r="D99" s="137"/>
      <c r="E99" s="12"/>
      <c r="F99" s="12"/>
      <c r="G99" s="12"/>
      <c r="H99" s="12"/>
      <c r="I99" s="12"/>
    </row>
    <row r="100" spans="1:9" ht="15.75" thickBot="1">
      <c r="A100" s="78" t="s">
        <v>242</v>
      </c>
      <c r="B100" s="78" t="s">
        <v>243</v>
      </c>
      <c r="C100" s="165"/>
      <c r="D100" s="137"/>
      <c r="E100" s="12"/>
      <c r="F100" s="12"/>
      <c r="G100" s="12"/>
      <c r="H100" s="12"/>
      <c r="I100" s="12"/>
    </row>
    <row r="101" spans="1:9" s="8" customFormat="1" ht="13.5" thickTop="1">
      <c r="A101" s="23" t="s">
        <v>27</v>
      </c>
      <c r="B101" s="24">
        <v>2</v>
      </c>
      <c r="C101" s="140" t="s">
        <v>28</v>
      </c>
      <c r="D101" s="138"/>
    </row>
    <row r="102" spans="1:9" s="8" customFormat="1">
      <c r="A102" s="2"/>
      <c r="B102" s="2"/>
      <c r="C102" s="43" t="s">
        <v>52</v>
      </c>
      <c r="D102" s="44">
        <f>(B101*D101)</f>
        <v>0</v>
      </c>
      <c r="E102"/>
      <c r="F102"/>
      <c r="G102"/>
      <c r="H102"/>
      <c r="I102"/>
    </row>
    <row r="103" spans="1:9" s="8" customFormat="1" ht="14.25" customHeight="1">
      <c r="A103" s="2"/>
      <c r="B103" s="2"/>
      <c r="C103" s="2"/>
      <c r="D103" s="2"/>
      <c r="E103"/>
      <c r="F103"/>
      <c r="G103"/>
      <c r="H103"/>
      <c r="I103"/>
    </row>
    <row r="104" spans="1:9" ht="21">
      <c r="A104" s="13" t="s">
        <v>65</v>
      </c>
      <c r="B104" s="16"/>
      <c r="C104" s="13"/>
      <c r="D104" s="11"/>
      <c r="E104" s="12"/>
      <c r="F104" s="12"/>
      <c r="G104" s="12"/>
      <c r="H104" s="12"/>
      <c r="I104" s="12"/>
    </row>
    <row r="105" spans="1:9">
      <c r="A105" s="70" t="s">
        <v>250</v>
      </c>
      <c r="B105" s="79" t="s">
        <v>12</v>
      </c>
      <c r="C105" s="68" t="s">
        <v>13</v>
      </c>
      <c r="D105" s="46" t="s">
        <v>14</v>
      </c>
      <c r="E105" s="12"/>
      <c r="F105" s="12"/>
      <c r="G105" s="12"/>
      <c r="H105" s="12"/>
      <c r="I105" s="12"/>
    </row>
    <row r="106" spans="1:9" ht="63.75">
      <c r="A106" s="80" t="s">
        <v>55</v>
      </c>
      <c r="B106" s="78" t="s">
        <v>251</v>
      </c>
      <c r="C106" s="143"/>
      <c r="D106" s="147"/>
      <c r="E106" s="8"/>
      <c r="F106" s="8"/>
      <c r="G106" s="8"/>
      <c r="H106" s="8"/>
      <c r="I106" s="8"/>
    </row>
    <row r="107" spans="1:9">
      <c r="A107" s="80" t="s">
        <v>252</v>
      </c>
      <c r="B107" s="78">
        <v>2</v>
      </c>
      <c r="C107" s="145"/>
      <c r="D107" s="147"/>
      <c r="E107" s="8"/>
      <c r="F107" s="8"/>
      <c r="G107" s="8"/>
      <c r="H107" s="8"/>
      <c r="I107" s="8"/>
    </row>
    <row r="108" spans="1:9">
      <c r="A108" s="80" t="s">
        <v>253</v>
      </c>
      <c r="B108" s="78" t="s">
        <v>254</v>
      </c>
      <c r="C108" s="145"/>
      <c r="D108" s="147"/>
      <c r="E108" s="8"/>
      <c r="F108" s="8"/>
      <c r="G108" s="8"/>
      <c r="H108" s="8"/>
      <c r="I108" s="8"/>
    </row>
    <row r="109" spans="1:9">
      <c r="A109" s="80" t="s">
        <v>255</v>
      </c>
      <c r="B109" s="78" t="s">
        <v>256</v>
      </c>
      <c r="C109" s="145"/>
      <c r="D109" s="147"/>
      <c r="E109" s="8"/>
      <c r="F109" s="8"/>
      <c r="G109" s="8"/>
      <c r="H109" s="8"/>
      <c r="I109" s="8"/>
    </row>
    <row r="110" spans="1:9">
      <c r="A110" s="80" t="s">
        <v>257</v>
      </c>
      <c r="B110" s="78" t="s">
        <v>258</v>
      </c>
      <c r="C110" s="145"/>
      <c r="D110" s="147"/>
      <c r="E110" s="8"/>
      <c r="F110" s="8"/>
      <c r="G110" s="8"/>
      <c r="H110" s="8"/>
      <c r="I110" s="8"/>
    </row>
    <row r="111" spans="1:9">
      <c r="A111" s="80" t="s">
        <v>259</v>
      </c>
      <c r="B111" s="78">
        <v>2</v>
      </c>
      <c r="C111" s="145"/>
      <c r="D111" s="147"/>
      <c r="E111" s="8"/>
      <c r="F111" s="8"/>
      <c r="G111" s="8"/>
      <c r="H111" s="8"/>
      <c r="I111" s="8"/>
    </row>
    <row r="112" spans="1:9">
      <c r="A112" s="80" t="s">
        <v>260</v>
      </c>
      <c r="B112" s="78">
        <v>1</v>
      </c>
      <c r="C112" s="145"/>
      <c r="D112" s="147"/>
      <c r="E112" s="8"/>
      <c r="F112" s="8"/>
      <c r="G112" s="8"/>
      <c r="H112" s="8"/>
      <c r="I112" s="8"/>
    </row>
    <row r="113" spans="1:9">
      <c r="A113" s="80" t="s">
        <v>261</v>
      </c>
      <c r="B113" s="78" t="s">
        <v>262</v>
      </c>
      <c r="C113" s="145"/>
      <c r="D113" s="147"/>
      <c r="E113" s="8"/>
      <c r="F113" s="8"/>
      <c r="G113" s="8"/>
      <c r="H113" s="8"/>
      <c r="I113" s="8"/>
    </row>
    <row r="114" spans="1:9">
      <c r="A114" s="80" t="s">
        <v>263</v>
      </c>
      <c r="B114" s="78" t="s">
        <v>264</v>
      </c>
      <c r="C114" s="145"/>
      <c r="D114" s="147"/>
      <c r="E114" s="8"/>
      <c r="F114" s="8"/>
      <c r="G114" s="8"/>
      <c r="H114" s="8"/>
      <c r="I114" s="8"/>
    </row>
    <row r="115" spans="1:9">
      <c r="A115" s="80" t="s">
        <v>227</v>
      </c>
      <c r="B115" s="78" t="s">
        <v>265</v>
      </c>
      <c r="C115" s="145"/>
      <c r="D115" s="147"/>
      <c r="E115" s="8"/>
      <c r="F115" s="8"/>
      <c r="G115" s="8"/>
      <c r="H115" s="8"/>
      <c r="I115" s="8"/>
    </row>
    <row r="116" spans="1:9">
      <c r="A116" s="80" t="s">
        <v>266</v>
      </c>
      <c r="B116" s="78" t="s">
        <v>265</v>
      </c>
      <c r="C116" s="145"/>
      <c r="D116" s="147"/>
      <c r="E116" s="8"/>
      <c r="F116" s="8"/>
      <c r="G116" s="8"/>
      <c r="H116" s="8"/>
      <c r="I116" s="8"/>
    </row>
    <row r="117" spans="1:9" s="12" customFormat="1" ht="12.75">
      <c r="A117" s="80" t="s">
        <v>267</v>
      </c>
      <c r="B117" s="78" t="s">
        <v>265</v>
      </c>
      <c r="C117" s="145"/>
      <c r="D117" s="147"/>
      <c r="E117" s="8"/>
      <c r="F117" s="8"/>
      <c r="G117" s="8"/>
      <c r="H117" s="8"/>
      <c r="I117" s="8"/>
    </row>
    <row r="118" spans="1:9" s="12" customFormat="1" ht="18" customHeight="1" thickBot="1">
      <c r="A118" s="80" t="s">
        <v>268</v>
      </c>
      <c r="B118" s="78" t="s">
        <v>265</v>
      </c>
      <c r="C118" s="145"/>
      <c r="D118" s="147"/>
      <c r="E118" s="8"/>
      <c r="F118" s="8"/>
      <c r="G118" s="8"/>
      <c r="H118" s="8"/>
      <c r="I118" s="8"/>
    </row>
    <row r="119" spans="1:9" s="8" customFormat="1" ht="13.5" thickTop="1">
      <c r="A119" s="23" t="s">
        <v>27</v>
      </c>
      <c r="B119" s="24">
        <v>2</v>
      </c>
      <c r="C119" s="140" t="s">
        <v>28</v>
      </c>
      <c r="D119" s="138"/>
    </row>
    <row r="120" spans="1:9" s="8" customFormat="1">
      <c r="A120" s="2"/>
      <c r="B120" s="2"/>
      <c r="C120" s="43" t="s">
        <v>52</v>
      </c>
      <c r="D120" s="44">
        <f>(B119*D119)</f>
        <v>0</v>
      </c>
      <c r="E120"/>
      <c r="F120"/>
      <c r="G120"/>
      <c r="H120"/>
      <c r="I120"/>
    </row>
    <row r="121" spans="1:9" s="8" customFormat="1">
      <c r="A121" s="2"/>
      <c r="B121" s="2"/>
      <c r="C121" s="2"/>
      <c r="D121" s="2"/>
      <c r="E121"/>
      <c r="F121"/>
      <c r="G121"/>
      <c r="H121"/>
      <c r="I121"/>
    </row>
    <row r="122" spans="1:9" s="8" customFormat="1" ht="14.25" customHeight="1">
      <c r="A122" s="13" t="s">
        <v>73</v>
      </c>
      <c r="B122" s="16"/>
      <c r="C122" s="13"/>
      <c r="D122" s="11"/>
      <c r="E122" s="12"/>
      <c r="F122" s="12"/>
      <c r="G122" s="12"/>
      <c r="H122" s="12"/>
      <c r="I122" s="12"/>
    </row>
    <row r="123" spans="1:9">
      <c r="A123" s="70" t="s">
        <v>269</v>
      </c>
      <c r="B123" s="79" t="s">
        <v>12</v>
      </c>
      <c r="C123" s="68" t="s">
        <v>13</v>
      </c>
      <c r="D123" s="46" t="s">
        <v>14</v>
      </c>
      <c r="E123" s="12"/>
      <c r="F123" s="12"/>
      <c r="G123" s="12"/>
      <c r="H123" s="12"/>
      <c r="I123" s="12"/>
    </row>
    <row r="124" spans="1:9" ht="25.5">
      <c r="A124" s="80" t="s">
        <v>55</v>
      </c>
      <c r="B124" s="78" t="s">
        <v>270</v>
      </c>
      <c r="C124" s="143"/>
      <c r="D124" s="147"/>
      <c r="E124" s="8"/>
      <c r="F124" s="8"/>
      <c r="G124" s="8"/>
      <c r="H124" s="8"/>
      <c r="I124" s="8"/>
    </row>
    <row r="125" spans="1:9" s="12" customFormat="1" ht="12.75">
      <c r="A125" s="80" t="s">
        <v>271</v>
      </c>
      <c r="B125" s="78" t="s">
        <v>272</v>
      </c>
      <c r="C125" s="145"/>
      <c r="D125" s="147"/>
      <c r="E125" s="8"/>
      <c r="F125" s="8"/>
      <c r="G125" s="8"/>
      <c r="H125" s="8"/>
      <c r="I125" s="8"/>
    </row>
    <row r="126" spans="1:9" s="12" customFormat="1" ht="12.75">
      <c r="A126" s="80" t="s">
        <v>273</v>
      </c>
      <c r="B126" s="78" t="s">
        <v>274</v>
      </c>
      <c r="C126" s="145"/>
      <c r="D126" s="147"/>
      <c r="E126" s="8"/>
      <c r="F126" s="8"/>
      <c r="G126" s="8"/>
      <c r="H126" s="8"/>
      <c r="I126" s="8"/>
    </row>
    <row r="127" spans="1:9" s="12" customFormat="1" ht="12.75">
      <c r="A127" s="80" t="s">
        <v>275</v>
      </c>
      <c r="B127" s="78" t="s">
        <v>276</v>
      </c>
      <c r="C127" s="145"/>
      <c r="D127" s="147"/>
      <c r="E127" s="8"/>
      <c r="F127" s="8"/>
      <c r="G127" s="8"/>
      <c r="H127" s="8"/>
      <c r="I127" s="8"/>
    </row>
    <row r="128" spans="1:9" s="12" customFormat="1" ht="12.75">
      <c r="A128" s="80" t="s">
        <v>277</v>
      </c>
      <c r="B128" s="78" t="s">
        <v>278</v>
      </c>
      <c r="C128" s="145"/>
      <c r="D128" s="147"/>
      <c r="E128" s="8"/>
      <c r="F128" s="8"/>
      <c r="G128" s="8"/>
      <c r="H128" s="8"/>
      <c r="I128" s="8"/>
    </row>
    <row r="129" spans="1:9" s="12" customFormat="1" ht="12.75">
      <c r="A129" s="80" t="s">
        <v>200</v>
      </c>
      <c r="B129" s="78" t="s">
        <v>279</v>
      </c>
      <c r="C129" s="145"/>
      <c r="D129" s="147"/>
      <c r="E129" s="8"/>
      <c r="F129" s="8"/>
      <c r="G129" s="8"/>
      <c r="H129" s="8"/>
      <c r="I129" s="8"/>
    </row>
    <row r="130" spans="1:9" s="12" customFormat="1" ht="12.75">
      <c r="A130" s="80" t="s">
        <v>280</v>
      </c>
      <c r="B130" s="78" t="s">
        <v>281</v>
      </c>
      <c r="C130" s="145"/>
      <c r="D130" s="147"/>
      <c r="E130" s="8"/>
      <c r="F130" s="8"/>
      <c r="G130" s="8"/>
      <c r="H130" s="8"/>
      <c r="I130" s="8"/>
    </row>
    <row r="131" spans="1:9" s="12" customFormat="1" ht="12.75">
      <c r="A131" s="80" t="s">
        <v>242</v>
      </c>
      <c r="B131" s="78" t="s">
        <v>282</v>
      </c>
      <c r="C131" s="145"/>
      <c r="D131" s="147"/>
      <c r="E131" s="8"/>
      <c r="F131" s="8"/>
      <c r="G131" s="8"/>
      <c r="H131" s="8"/>
      <c r="I131" s="8"/>
    </row>
    <row r="132" spans="1:9" s="12" customFormat="1" ht="27" customHeight="1">
      <c r="A132" s="80" t="s">
        <v>283</v>
      </c>
      <c r="B132" s="78" t="s">
        <v>284</v>
      </c>
      <c r="C132" s="145"/>
      <c r="D132" s="147"/>
      <c r="E132" s="8"/>
      <c r="F132" s="8"/>
      <c r="G132" s="8"/>
      <c r="H132" s="8"/>
      <c r="I132" s="8"/>
    </row>
    <row r="133" spans="1:9" s="12" customFormat="1" ht="27" customHeight="1" thickBot="1">
      <c r="A133" s="80" t="s">
        <v>129</v>
      </c>
      <c r="B133" s="78" t="s">
        <v>285</v>
      </c>
      <c r="C133" s="145"/>
      <c r="D133" s="147"/>
      <c r="E133" s="8"/>
      <c r="F133" s="8"/>
      <c r="G133" s="8"/>
      <c r="H133" s="8"/>
      <c r="I133" s="8"/>
    </row>
    <row r="134" spans="1:9" s="8" customFormat="1" ht="13.5" thickTop="1">
      <c r="A134" s="23" t="s">
        <v>27</v>
      </c>
      <c r="B134" s="24">
        <v>2</v>
      </c>
      <c r="C134" s="140" t="s">
        <v>28</v>
      </c>
      <c r="D134" s="138"/>
    </row>
    <row r="135" spans="1:9" s="8" customFormat="1" ht="13.15" customHeight="1">
      <c r="A135" s="2"/>
      <c r="B135" s="2"/>
      <c r="C135" s="43" t="s">
        <v>52</v>
      </c>
      <c r="D135" s="44">
        <f>(B134*D134)</f>
        <v>0</v>
      </c>
      <c r="E135"/>
      <c r="F135"/>
      <c r="G135"/>
      <c r="H135"/>
      <c r="I135"/>
    </row>
    <row r="136" spans="1:9" s="8" customFormat="1">
      <c r="A136" s="2"/>
      <c r="B136" s="2"/>
      <c r="C136" s="2"/>
      <c r="D136" s="2"/>
      <c r="E136"/>
      <c r="F136"/>
      <c r="G136"/>
      <c r="H136"/>
      <c r="I136"/>
    </row>
    <row r="137" spans="1:9" s="8" customFormat="1" ht="14.25" customHeight="1">
      <c r="A137" s="13" t="s">
        <v>79</v>
      </c>
      <c r="B137" s="16"/>
      <c r="C137" s="13"/>
      <c r="D137" s="11"/>
      <c r="E137" s="12"/>
      <c r="F137" s="12"/>
      <c r="G137" s="12"/>
      <c r="H137" s="12"/>
      <c r="I137" s="12"/>
    </row>
    <row r="138" spans="1:9">
      <c r="A138" s="66" t="s">
        <v>286</v>
      </c>
      <c r="B138" s="67" t="s">
        <v>12</v>
      </c>
      <c r="C138" s="68" t="s">
        <v>13</v>
      </c>
      <c r="D138" s="46" t="s">
        <v>14</v>
      </c>
      <c r="E138" s="12"/>
      <c r="F138" s="12"/>
      <c r="G138" s="12"/>
      <c r="H138" s="12"/>
      <c r="I138" s="12"/>
    </row>
    <row r="139" spans="1:9" ht="38.25">
      <c r="A139" s="80" t="s">
        <v>55</v>
      </c>
      <c r="B139" s="82" t="s">
        <v>287</v>
      </c>
      <c r="C139" s="143"/>
      <c r="D139" s="147"/>
      <c r="E139" s="8"/>
      <c r="F139" s="8"/>
      <c r="G139" s="8"/>
      <c r="H139" s="8"/>
      <c r="I139" s="8"/>
    </row>
    <row r="140" spans="1:9" s="12" customFormat="1" ht="12.75">
      <c r="A140" s="80" t="s">
        <v>288</v>
      </c>
      <c r="B140" s="78" t="s">
        <v>289</v>
      </c>
      <c r="C140" s="145"/>
      <c r="D140" s="147"/>
      <c r="E140" s="8"/>
      <c r="F140" s="8"/>
      <c r="G140" s="8"/>
      <c r="H140" s="8"/>
      <c r="I140" s="8"/>
    </row>
    <row r="141" spans="1:9" s="12" customFormat="1" ht="12.75">
      <c r="A141" s="80" t="s">
        <v>290</v>
      </c>
      <c r="B141" s="78" t="s">
        <v>291</v>
      </c>
      <c r="C141" s="145"/>
      <c r="D141" s="147"/>
      <c r="E141" s="8"/>
      <c r="F141" s="8"/>
      <c r="G141" s="8"/>
      <c r="H141" s="8"/>
      <c r="I141" s="8"/>
    </row>
    <row r="142" spans="1:9" s="12" customFormat="1" ht="25.5">
      <c r="A142" s="166" t="s">
        <v>292</v>
      </c>
      <c r="B142" s="83" t="s">
        <v>293</v>
      </c>
      <c r="C142" s="145"/>
      <c r="D142" s="147"/>
      <c r="E142" s="8"/>
      <c r="F142" s="8"/>
      <c r="G142" s="8"/>
      <c r="H142" s="8"/>
      <c r="I142" s="8"/>
    </row>
    <row r="143" spans="1:9" s="12" customFormat="1" ht="12.75">
      <c r="A143" s="168"/>
      <c r="B143" s="85" t="s">
        <v>294</v>
      </c>
      <c r="C143" s="145"/>
      <c r="D143" s="147"/>
      <c r="E143" s="8"/>
      <c r="F143" s="8"/>
      <c r="G143" s="8"/>
      <c r="H143" s="8"/>
      <c r="I143" s="8"/>
    </row>
    <row r="144" spans="1:9" s="12" customFormat="1" ht="12.75">
      <c r="A144" s="166" t="s">
        <v>295</v>
      </c>
      <c r="B144" s="83" t="s">
        <v>296</v>
      </c>
      <c r="C144" s="145"/>
      <c r="D144" s="147"/>
      <c r="E144" s="8"/>
      <c r="F144" s="8"/>
      <c r="G144" s="8"/>
      <c r="H144" s="8"/>
      <c r="I144" s="8"/>
    </row>
    <row r="145" spans="1:9" s="12" customFormat="1" ht="12.75">
      <c r="A145" s="167"/>
      <c r="B145" s="85" t="s">
        <v>297</v>
      </c>
      <c r="C145" s="145"/>
      <c r="D145" s="147"/>
      <c r="E145" s="8"/>
      <c r="F145" s="8"/>
      <c r="G145" s="8"/>
      <c r="H145" s="8"/>
      <c r="I145" s="8"/>
    </row>
    <row r="146" spans="1:9" s="12" customFormat="1" ht="12.75">
      <c r="A146" s="168"/>
      <c r="B146" s="85" t="s">
        <v>298</v>
      </c>
      <c r="C146" s="145"/>
      <c r="D146" s="147"/>
      <c r="E146" s="8"/>
      <c r="F146" s="8"/>
      <c r="G146" s="8"/>
      <c r="H146" s="8"/>
      <c r="I146" s="8"/>
    </row>
    <row r="147" spans="1:9" s="12" customFormat="1" ht="12.75">
      <c r="A147" s="166" t="s">
        <v>299</v>
      </c>
      <c r="B147" s="85" t="s">
        <v>300</v>
      </c>
      <c r="C147" s="145"/>
      <c r="D147" s="147"/>
      <c r="E147" s="8"/>
      <c r="F147" s="8"/>
      <c r="G147" s="8"/>
      <c r="H147" s="8"/>
      <c r="I147" s="8"/>
    </row>
    <row r="148" spans="1:9" s="12" customFormat="1" ht="12.75">
      <c r="A148" s="167"/>
      <c r="B148" s="85" t="s">
        <v>301</v>
      </c>
      <c r="C148" s="145"/>
      <c r="D148" s="147"/>
      <c r="E148" s="8"/>
      <c r="F148" s="8"/>
      <c r="G148" s="8"/>
      <c r="H148" s="8"/>
      <c r="I148" s="8"/>
    </row>
    <row r="149" spans="1:9" s="12" customFormat="1" ht="12.75">
      <c r="A149" s="167"/>
      <c r="B149" s="85" t="s">
        <v>302</v>
      </c>
      <c r="C149" s="145"/>
      <c r="D149" s="147"/>
      <c r="E149" s="8"/>
      <c r="F149" s="8"/>
      <c r="G149" s="8"/>
      <c r="H149" s="8"/>
      <c r="I149" s="8"/>
    </row>
    <row r="150" spans="1:9" s="12" customFormat="1" ht="12.75">
      <c r="A150" s="167"/>
      <c r="B150" s="85" t="s">
        <v>303</v>
      </c>
      <c r="C150" s="145"/>
      <c r="D150" s="147"/>
      <c r="E150" s="8"/>
      <c r="F150" s="8"/>
      <c r="G150" s="8"/>
      <c r="H150" s="8"/>
      <c r="I150" s="8"/>
    </row>
    <row r="151" spans="1:9" s="12" customFormat="1" ht="12.75">
      <c r="A151" s="168"/>
      <c r="B151" s="85" t="s">
        <v>304</v>
      </c>
      <c r="C151" s="145"/>
      <c r="D151" s="147"/>
      <c r="E151" s="8"/>
      <c r="F151" s="8"/>
      <c r="G151" s="8"/>
      <c r="H151" s="8"/>
      <c r="I151" s="8"/>
    </row>
    <row r="152" spans="1:9" s="12" customFormat="1" ht="12.75">
      <c r="A152" s="80" t="s">
        <v>305</v>
      </c>
      <c r="B152" s="85" t="s">
        <v>306</v>
      </c>
      <c r="C152" s="145"/>
      <c r="D152" s="147"/>
      <c r="E152" s="8"/>
      <c r="F152" s="8"/>
      <c r="G152" s="8"/>
      <c r="H152" s="8"/>
      <c r="I152" s="8"/>
    </row>
    <row r="153" spans="1:9" s="12" customFormat="1" ht="12.75">
      <c r="A153" s="80" t="s">
        <v>307</v>
      </c>
      <c r="B153" s="85" t="s">
        <v>308</v>
      </c>
      <c r="C153" s="145"/>
      <c r="D153" s="147"/>
      <c r="E153" s="8"/>
      <c r="F153" s="8"/>
      <c r="G153" s="8"/>
      <c r="H153" s="8"/>
      <c r="I153" s="8"/>
    </row>
    <row r="154" spans="1:9" s="12" customFormat="1" ht="17.45" customHeight="1">
      <c r="A154" s="80" t="s">
        <v>309</v>
      </c>
      <c r="B154" s="85" t="s">
        <v>310</v>
      </c>
      <c r="C154" s="145"/>
      <c r="D154" s="147"/>
      <c r="E154" s="8"/>
      <c r="F154" s="8"/>
      <c r="G154" s="8"/>
      <c r="H154" s="8"/>
      <c r="I154" s="8"/>
    </row>
    <row r="155" spans="1:9" s="12" customFormat="1" ht="15.6" customHeight="1">
      <c r="A155" s="80" t="s">
        <v>311</v>
      </c>
      <c r="B155" s="78" t="s">
        <v>312</v>
      </c>
      <c r="C155" s="145"/>
      <c r="D155" s="147"/>
      <c r="E155" s="8"/>
      <c r="F155" s="8"/>
      <c r="G155" s="8"/>
      <c r="H155" s="8"/>
      <c r="I155" s="8"/>
    </row>
    <row r="156" spans="1:9" s="12" customFormat="1" ht="15.6" customHeight="1">
      <c r="A156" s="80" t="s">
        <v>313</v>
      </c>
      <c r="B156" s="78" t="s">
        <v>314</v>
      </c>
      <c r="C156" s="145"/>
      <c r="D156" s="147"/>
      <c r="E156" s="8"/>
      <c r="F156" s="8"/>
      <c r="G156" s="8"/>
      <c r="H156" s="8"/>
      <c r="I156" s="8"/>
    </row>
    <row r="157" spans="1:9" s="12" customFormat="1" ht="15.6" customHeight="1">
      <c r="A157" s="80" t="s">
        <v>315</v>
      </c>
      <c r="B157" s="78" t="s">
        <v>316</v>
      </c>
      <c r="C157" s="145"/>
      <c r="D157" s="147"/>
      <c r="E157" s="8"/>
      <c r="F157" s="8"/>
      <c r="G157" s="8"/>
      <c r="H157" s="8"/>
      <c r="I157" s="8"/>
    </row>
    <row r="158" spans="1:9" s="12" customFormat="1" ht="15.6" customHeight="1">
      <c r="A158" s="78" t="s">
        <v>317</v>
      </c>
      <c r="B158" s="83" t="s">
        <v>318</v>
      </c>
      <c r="C158" s="145"/>
      <c r="D158" s="147"/>
      <c r="E158" s="8"/>
      <c r="F158" s="8"/>
      <c r="G158" s="8"/>
      <c r="H158" s="8"/>
      <c r="I158" s="8"/>
    </row>
    <row r="159" spans="1:9" s="12" customFormat="1" ht="15.6" customHeight="1">
      <c r="A159" s="80" t="s">
        <v>227</v>
      </c>
      <c r="B159" s="78" t="s">
        <v>319</v>
      </c>
      <c r="C159" s="145"/>
      <c r="D159" s="147"/>
      <c r="E159" s="8"/>
      <c r="F159" s="8"/>
      <c r="G159" s="8"/>
      <c r="H159" s="8"/>
      <c r="I159" s="8"/>
    </row>
    <row r="160" spans="1:9" s="8" customFormat="1" ht="12.75">
      <c r="A160" s="80" t="s">
        <v>320</v>
      </c>
      <c r="B160" s="78" t="s">
        <v>321</v>
      </c>
      <c r="C160" s="145"/>
      <c r="D160" s="147"/>
    </row>
    <row r="161" spans="1:9" s="8" customFormat="1" ht="12.75">
      <c r="A161" s="80" t="s">
        <v>322</v>
      </c>
      <c r="B161" s="78" t="s">
        <v>321</v>
      </c>
      <c r="C161" s="145"/>
      <c r="D161" s="147"/>
    </row>
    <row r="162" spans="1:9" s="8" customFormat="1" ht="12.75">
      <c r="A162" s="80" t="s">
        <v>22</v>
      </c>
      <c r="B162" s="142" t="s">
        <v>323</v>
      </c>
      <c r="C162" s="145"/>
      <c r="D162" s="146"/>
    </row>
    <row r="163" spans="1:9" s="8" customFormat="1" ht="12.75">
      <c r="A163" s="80" t="s">
        <v>324</v>
      </c>
      <c r="B163" s="78" t="s">
        <v>325</v>
      </c>
      <c r="C163" s="145"/>
      <c r="D163" s="147"/>
    </row>
    <row r="164" spans="1:9" s="8" customFormat="1" ht="13.5" thickBot="1">
      <c r="A164" s="80" t="s">
        <v>24</v>
      </c>
      <c r="B164" s="78" t="s">
        <v>326</v>
      </c>
      <c r="C164" s="145"/>
      <c r="D164" s="147"/>
    </row>
    <row r="165" spans="1:9" s="8" customFormat="1" ht="13.5" thickTop="1">
      <c r="A165" s="23" t="s">
        <v>27</v>
      </c>
      <c r="B165" s="24">
        <v>1</v>
      </c>
      <c r="C165" s="140" t="s">
        <v>28</v>
      </c>
      <c r="D165" s="138"/>
    </row>
    <row r="166" spans="1:9" s="8" customFormat="1">
      <c r="A166" s="2"/>
      <c r="B166" s="2"/>
      <c r="C166" s="43" t="s">
        <v>28</v>
      </c>
      <c r="D166" s="44">
        <f>(B165*D165)</f>
        <v>0</v>
      </c>
      <c r="E166"/>
      <c r="F166"/>
      <c r="G166"/>
      <c r="H166"/>
      <c r="I166"/>
    </row>
    <row r="167" spans="1:9" s="8" customFormat="1" ht="14.25" customHeight="1">
      <c r="A167" s="2"/>
      <c r="B167" s="2"/>
      <c r="C167" s="2"/>
      <c r="D167" s="2"/>
      <c r="E167"/>
      <c r="F167"/>
      <c r="G167"/>
      <c r="H167"/>
      <c r="I167"/>
    </row>
    <row r="168" spans="1:9" ht="21">
      <c r="A168" s="13" t="s">
        <v>86</v>
      </c>
      <c r="B168" s="16"/>
      <c r="C168" s="13"/>
      <c r="D168" s="11"/>
      <c r="E168" s="12"/>
      <c r="F168" s="12"/>
      <c r="G168" s="12"/>
      <c r="H168" s="12"/>
      <c r="I168" s="12"/>
    </row>
    <row r="169" spans="1:9">
      <c r="A169" s="66" t="s">
        <v>327</v>
      </c>
      <c r="B169" s="67" t="s">
        <v>12</v>
      </c>
      <c r="C169" s="68" t="s">
        <v>13</v>
      </c>
      <c r="D169" s="46" t="s">
        <v>14</v>
      </c>
      <c r="E169" s="12"/>
      <c r="F169" s="12"/>
      <c r="G169" s="12"/>
      <c r="H169" s="12"/>
      <c r="I169" s="12"/>
    </row>
    <row r="170" spans="1:9" ht="38.25">
      <c r="A170" s="80" t="s">
        <v>55</v>
      </c>
      <c r="B170" s="82" t="s">
        <v>328</v>
      </c>
      <c r="C170" s="143"/>
      <c r="D170" s="147"/>
      <c r="E170" s="8"/>
      <c r="F170" s="8"/>
      <c r="G170" s="8"/>
      <c r="H170" s="8"/>
      <c r="I170" s="8"/>
    </row>
    <row r="171" spans="1:9">
      <c r="A171" s="80" t="s">
        <v>290</v>
      </c>
      <c r="B171" s="86" t="s">
        <v>291</v>
      </c>
      <c r="C171" s="145"/>
      <c r="D171" s="147"/>
      <c r="E171" s="8"/>
      <c r="F171" s="8"/>
      <c r="G171" s="8"/>
      <c r="H171" s="8"/>
      <c r="I171" s="8"/>
    </row>
    <row r="172" spans="1:9">
      <c r="A172" s="166" t="s">
        <v>292</v>
      </c>
      <c r="B172" s="87" t="s">
        <v>329</v>
      </c>
      <c r="C172" s="148"/>
      <c r="D172" s="147"/>
      <c r="E172" s="8"/>
      <c r="F172" s="8"/>
      <c r="G172" s="8"/>
      <c r="H172" s="8"/>
      <c r="I172" s="8"/>
    </row>
    <row r="173" spans="1:9">
      <c r="A173" s="168"/>
      <c r="B173" s="89" t="s">
        <v>294</v>
      </c>
      <c r="C173" s="148"/>
      <c r="D173" s="147"/>
      <c r="E173" s="8"/>
      <c r="F173" s="8"/>
      <c r="G173" s="8"/>
      <c r="H173" s="8"/>
      <c r="I173" s="8"/>
    </row>
    <row r="174" spans="1:9">
      <c r="A174" s="166" t="s">
        <v>295</v>
      </c>
      <c r="B174" s="87" t="s">
        <v>296</v>
      </c>
      <c r="C174" s="148"/>
      <c r="D174" s="147"/>
      <c r="E174" s="8"/>
      <c r="F174" s="8"/>
      <c r="G174" s="8"/>
      <c r="H174" s="8"/>
      <c r="I174" s="8"/>
    </row>
    <row r="175" spans="1:9">
      <c r="A175" s="167"/>
      <c r="B175" s="90" t="s">
        <v>330</v>
      </c>
      <c r="C175" s="148"/>
      <c r="D175" s="147"/>
      <c r="E175" s="8"/>
      <c r="F175" s="8"/>
      <c r="G175" s="8"/>
      <c r="H175" s="8"/>
      <c r="I175" s="8"/>
    </row>
    <row r="176" spans="1:9">
      <c r="A176" s="168"/>
      <c r="B176" s="89" t="s">
        <v>298</v>
      </c>
      <c r="C176" s="148"/>
      <c r="D176" s="147"/>
      <c r="E176" s="8"/>
      <c r="F176" s="8"/>
      <c r="G176" s="8"/>
      <c r="H176" s="8"/>
      <c r="I176" s="8"/>
    </row>
    <row r="177" spans="1:9">
      <c r="A177" s="166" t="s">
        <v>299</v>
      </c>
      <c r="B177" s="91" t="s">
        <v>331</v>
      </c>
      <c r="C177" s="148"/>
      <c r="D177" s="147"/>
      <c r="E177" s="8"/>
      <c r="F177" s="8"/>
      <c r="G177" s="8"/>
      <c r="H177" s="8"/>
      <c r="I177" s="8"/>
    </row>
    <row r="178" spans="1:9">
      <c r="A178" s="167"/>
      <c r="B178" s="92" t="s">
        <v>332</v>
      </c>
      <c r="C178" s="148"/>
      <c r="D178" s="147"/>
      <c r="E178" s="8"/>
      <c r="F178" s="8"/>
      <c r="G178" s="8"/>
      <c r="H178" s="8"/>
      <c r="I178" s="8"/>
    </row>
    <row r="179" spans="1:9">
      <c r="A179" s="167"/>
      <c r="B179" s="92" t="s">
        <v>333</v>
      </c>
      <c r="C179" s="148"/>
      <c r="D179" s="147"/>
      <c r="E179" s="8"/>
      <c r="F179" s="8"/>
      <c r="G179" s="8"/>
      <c r="H179" s="8"/>
      <c r="I179" s="8"/>
    </row>
    <row r="180" spans="1:9">
      <c r="A180" s="167"/>
      <c r="B180" s="92" t="s">
        <v>334</v>
      </c>
      <c r="C180" s="148"/>
      <c r="D180" s="147"/>
      <c r="E180" s="8"/>
      <c r="F180" s="8"/>
      <c r="G180" s="8"/>
      <c r="H180" s="8"/>
      <c r="I180" s="8"/>
    </row>
    <row r="181" spans="1:9">
      <c r="A181" s="167"/>
      <c r="B181" s="92" t="s">
        <v>335</v>
      </c>
      <c r="C181" s="148"/>
      <c r="D181" s="147"/>
      <c r="E181" s="8"/>
      <c r="F181" s="8"/>
      <c r="G181" s="8"/>
      <c r="H181" s="8"/>
      <c r="I181" s="8"/>
    </row>
    <row r="182" spans="1:9">
      <c r="A182" s="168"/>
      <c r="B182" s="93" t="s">
        <v>304</v>
      </c>
      <c r="C182" s="148"/>
      <c r="D182" s="147"/>
      <c r="E182" s="8"/>
      <c r="F182" s="8"/>
      <c r="G182" s="8"/>
      <c r="H182" s="8"/>
      <c r="I182" s="8"/>
    </row>
    <row r="183" spans="1:9">
      <c r="A183" s="80" t="s">
        <v>311</v>
      </c>
      <c r="B183" s="78" t="s">
        <v>312</v>
      </c>
      <c r="C183" s="148"/>
      <c r="D183" s="147"/>
      <c r="E183" s="8"/>
      <c r="F183" s="8"/>
      <c r="G183" s="8"/>
      <c r="H183" s="8"/>
      <c r="I183" s="8"/>
    </row>
    <row r="184" spans="1:9">
      <c r="A184" s="80" t="s">
        <v>313</v>
      </c>
      <c r="B184" s="78" t="s">
        <v>336</v>
      </c>
      <c r="C184" s="148"/>
      <c r="D184" s="147"/>
      <c r="E184" s="8"/>
      <c r="F184" s="8"/>
      <c r="G184" s="8"/>
      <c r="H184" s="8"/>
      <c r="I184" s="8"/>
    </row>
    <row r="185" spans="1:9">
      <c r="A185" s="80" t="s">
        <v>315</v>
      </c>
      <c r="B185" s="94" t="s">
        <v>337</v>
      </c>
      <c r="C185" s="148"/>
      <c r="D185" s="147"/>
      <c r="E185" s="8"/>
      <c r="F185" s="8"/>
      <c r="G185" s="8"/>
      <c r="H185" s="8"/>
      <c r="I185" s="8"/>
    </row>
    <row r="186" spans="1:9">
      <c r="A186" s="80" t="s">
        <v>338</v>
      </c>
      <c r="B186" s="94" t="s">
        <v>318</v>
      </c>
      <c r="C186" s="148"/>
      <c r="D186" s="147"/>
      <c r="E186" s="8"/>
      <c r="F186" s="8"/>
      <c r="G186" s="8"/>
      <c r="H186" s="8"/>
      <c r="I186" s="8"/>
    </row>
    <row r="187" spans="1:9">
      <c r="A187" s="80" t="s">
        <v>339</v>
      </c>
      <c r="B187" s="94" t="s">
        <v>340</v>
      </c>
      <c r="C187" s="148"/>
      <c r="D187" s="147"/>
      <c r="E187" s="8"/>
      <c r="F187" s="8"/>
      <c r="G187" s="8"/>
      <c r="H187" s="8"/>
      <c r="I187" s="8"/>
    </row>
    <row r="188" spans="1:9">
      <c r="A188" s="80" t="s">
        <v>227</v>
      </c>
      <c r="B188" s="94" t="s">
        <v>341</v>
      </c>
      <c r="C188" s="148"/>
      <c r="D188" s="147"/>
      <c r="E188" s="8"/>
      <c r="F188" s="8"/>
      <c r="G188" s="8"/>
      <c r="H188" s="8"/>
      <c r="I188" s="8"/>
    </row>
    <row r="189" spans="1:9">
      <c r="A189" s="80" t="s">
        <v>320</v>
      </c>
      <c r="B189" s="94" t="s">
        <v>342</v>
      </c>
      <c r="C189" s="148"/>
      <c r="D189" s="147"/>
      <c r="E189" s="8"/>
      <c r="F189" s="8"/>
      <c r="G189" s="8"/>
      <c r="H189" s="8"/>
      <c r="I189" s="8"/>
    </row>
    <row r="190" spans="1:9">
      <c r="A190" s="80" t="s">
        <v>22</v>
      </c>
      <c r="B190" s="94" t="s">
        <v>343</v>
      </c>
      <c r="C190" s="148"/>
      <c r="D190" s="147"/>
      <c r="E190" s="8"/>
      <c r="F190" s="8"/>
      <c r="G190" s="8"/>
      <c r="H190" s="8"/>
      <c r="I190" s="8"/>
    </row>
    <row r="191" spans="1:9" s="12" customFormat="1" ht="13.5" thickBot="1">
      <c r="A191" s="80" t="s">
        <v>24</v>
      </c>
      <c r="B191" s="78" t="s">
        <v>344</v>
      </c>
      <c r="C191" s="148"/>
      <c r="D191" s="147"/>
      <c r="E191" s="8"/>
      <c r="F191" s="8"/>
      <c r="G191" s="8"/>
      <c r="H191" s="8"/>
      <c r="I191" s="8"/>
    </row>
    <row r="192" spans="1:9" s="8" customFormat="1" ht="13.5" thickTop="1">
      <c r="A192" s="23" t="s">
        <v>27</v>
      </c>
      <c r="B192" s="24">
        <v>1</v>
      </c>
      <c r="C192" s="140" t="s">
        <v>28</v>
      </c>
      <c r="D192" s="138"/>
    </row>
    <row r="193" spans="1:9" s="8" customFormat="1">
      <c r="A193" s="2"/>
      <c r="B193" s="2"/>
      <c r="C193" s="43" t="s">
        <v>28</v>
      </c>
      <c r="D193" s="44">
        <f>(B192*D192)</f>
        <v>0</v>
      </c>
      <c r="E193"/>
      <c r="F193"/>
      <c r="G193"/>
      <c r="H193"/>
      <c r="I193"/>
    </row>
    <row r="194" spans="1:9" s="8" customFormat="1" ht="14.25" customHeight="1">
      <c r="A194" s="2"/>
      <c r="B194" s="2"/>
      <c r="C194" s="2"/>
      <c r="D194" s="2"/>
      <c r="E194"/>
      <c r="F194"/>
      <c r="G194"/>
      <c r="H194"/>
      <c r="I194"/>
    </row>
    <row r="195" spans="1:9" ht="21">
      <c r="A195" s="13" t="s">
        <v>110</v>
      </c>
      <c r="B195" s="16"/>
      <c r="C195" s="13"/>
      <c r="D195" s="11"/>
      <c r="E195" s="12"/>
      <c r="F195" s="12"/>
      <c r="G195" s="12"/>
      <c r="H195" s="12"/>
      <c r="I195" s="12"/>
    </row>
    <row r="196" spans="1:9" ht="25.5">
      <c r="A196" s="17" t="s">
        <v>345</v>
      </c>
      <c r="B196" s="95" t="s">
        <v>346</v>
      </c>
      <c r="C196" s="68" t="s">
        <v>13</v>
      </c>
      <c r="D196" s="46" t="s">
        <v>14</v>
      </c>
      <c r="E196" s="12"/>
      <c r="F196" s="12"/>
      <c r="G196" s="12"/>
      <c r="H196" s="12"/>
      <c r="I196" s="12"/>
    </row>
    <row r="197" spans="1:9" ht="25.5">
      <c r="A197" s="39" t="s">
        <v>55</v>
      </c>
      <c r="B197" s="56" t="s">
        <v>347</v>
      </c>
      <c r="C197" s="143"/>
      <c r="D197" s="147"/>
      <c r="E197" s="8"/>
      <c r="F197" s="8"/>
      <c r="G197" s="8"/>
      <c r="H197" s="8"/>
      <c r="I197" s="8"/>
    </row>
    <row r="198" spans="1:9" s="12" customFormat="1" ht="38.25">
      <c r="A198" s="39" t="s">
        <v>348</v>
      </c>
      <c r="B198" s="96" t="s">
        <v>349</v>
      </c>
      <c r="C198" s="145"/>
      <c r="D198" s="147"/>
      <c r="E198" s="8"/>
      <c r="F198" s="8"/>
      <c r="G198" s="8"/>
      <c r="H198" s="8"/>
      <c r="I198" s="8"/>
    </row>
    <row r="199" spans="1:9" s="12" customFormat="1" ht="25.5">
      <c r="A199" s="39" t="s">
        <v>350</v>
      </c>
      <c r="B199" s="97" t="s">
        <v>351</v>
      </c>
      <c r="C199" s="145"/>
      <c r="D199" s="147"/>
      <c r="E199" s="8"/>
      <c r="F199" s="8"/>
      <c r="G199" s="8"/>
      <c r="H199" s="8"/>
      <c r="I199" s="8"/>
    </row>
    <row r="200" spans="1:9" s="8" customFormat="1" ht="12.75">
      <c r="A200" s="39" t="s">
        <v>352</v>
      </c>
      <c r="B200" s="97" t="s">
        <v>353</v>
      </c>
      <c r="C200" s="145"/>
      <c r="D200" s="147"/>
    </row>
    <row r="201" spans="1:9" s="8" customFormat="1" ht="25.5">
      <c r="A201" s="39" t="s">
        <v>22</v>
      </c>
      <c r="B201" s="97" t="s">
        <v>354</v>
      </c>
      <c r="C201" s="145"/>
      <c r="D201" s="147"/>
    </row>
    <row r="202" spans="1:9" s="8" customFormat="1" ht="25.5">
      <c r="A202" s="80" t="s">
        <v>355</v>
      </c>
      <c r="B202" s="53" t="s">
        <v>356</v>
      </c>
      <c r="C202" s="145"/>
      <c r="D202" s="147"/>
    </row>
    <row r="203" spans="1:9" s="8" customFormat="1" ht="13.5" thickBot="1">
      <c r="A203" s="80" t="s">
        <v>357</v>
      </c>
      <c r="B203" s="78" t="s">
        <v>358</v>
      </c>
      <c r="C203" s="145"/>
      <c r="D203" s="147"/>
    </row>
    <row r="204" spans="1:9" ht="15.75" thickTop="1">
      <c r="A204" s="23" t="s">
        <v>27</v>
      </c>
      <c r="B204" s="24">
        <v>2</v>
      </c>
      <c r="C204" s="140" t="s">
        <v>28</v>
      </c>
      <c r="D204" s="138"/>
      <c r="E204" s="8"/>
      <c r="F204" s="8"/>
      <c r="G204" s="8"/>
      <c r="H204" s="8"/>
      <c r="I204" s="8"/>
    </row>
    <row r="205" spans="1:9">
      <c r="C205" s="98" t="s">
        <v>52</v>
      </c>
      <c r="D205" s="44">
        <f>(B204*D204)</f>
        <v>0</v>
      </c>
    </row>
    <row r="207" spans="1:9" ht="21">
      <c r="A207" s="99" t="s">
        <v>117</v>
      </c>
      <c r="B207" s="16"/>
      <c r="C207" s="99"/>
      <c r="D207" s="100"/>
      <c r="E207" s="101"/>
      <c r="F207" s="12"/>
      <c r="G207" s="12"/>
      <c r="H207" s="12"/>
      <c r="I207" s="12"/>
    </row>
    <row r="208" spans="1:9">
      <c r="A208" s="17" t="s">
        <v>359</v>
      </c>
      <c r="B208" s="95" t="s">
        <v>12</v>
      </c>
      <c r="C208" s="68" t="s">
        <v>13</v>
      </c>
      <c r="D208" s="46" t="s">
        <v>14</v>
      </c>
      <c r="E208" s="101"/>
      <c r="F208" s="12"/>
      <c r="G208" s="12"/>
      <c r="H208" s="12"/>
      <c r="I208" s="12"/>
    </row>
    <row r="209" spans="1:9" ht="38.25">
      <c r="A209" s="39" t="s">
        <v>55</v>
      </c>
      <c r="B209" s="56" t="s">
        <v>360</v>
      </c>
      <c r="C209" s="143"/>
      <c r="D209" s="147"/>
      <c r="E209" s="76"/>
      <c r="F209" s="8"/>
      <c r="G209" s="8"/>
      <c r="H209" s="8"/>
      <c r="I209" s="8"/>
    </row>
    <row r="210" spans="1:9" ht="38.25">
      <c r="A210" s="80" t="s">
        <v>350</v>
      </c>
      <c r="B210" s="102" t="s">
        <v>361</v>
      </c>
      <c r="C210" s="145"/>
      <c r="D210" s="147"/>
      <c r="E210" s="76"/>
      <c r="F210" s="8"/>
      <c r="G210" s="8"/>
      <c r="H210" s="8"/>
      <c r="I210" s="8"/>
    </row>
    <row r="211" spans="1:9">
      <c r="A211" s="80" t="s">
        <v>352</v>
      </c>
      <c r="B211" s="78" t="s">
        <v>362</v>
      </c>
      <c r="C211" s="145"/>
      <c r="D211" s="147"/>
      <c r="E211" s="76"/>
      <c r="F211" s="8"/>
      <c r="G211" s="8"/>
      <c r="H211" s="8"/>
      <c r="I211" s="8"/>
    </row>
    <row r="212" spans="1:9" ht="38.25">
      <c r="A212" s="80" t="s">
        <v>22</v>
      </c>
      <c r="B212" s="78" t="s">
        <v>363</v>
      </c>
      <c r="C212" s="145"/>
      <c r="D212" s="147"/>
      <c r="E212" s="76"/>
      <c r="F212" s="8"/>
      <c r="G212" s="8"/>
      <c r="H212" s="8"/>
      <c r="I212" s="8"/>
    </row>
    <row r="213" spans="1:9">
      <c r="A213" s="80" t="s">
        <v>355</v>
      </c>
      <c r="B213" s="78" t="s">
        <v>364</v>
      </c>
      <c r="C213" s="145"/>
      <c r="D213" s="147"/>
      <c r="E213" s="76"/>
      <c r="F213" s="8"/>
      <c r="G213" s="8"/>
      <c r="H213" s="8"/>
      <c r="I213" s="8"/>
    </row>
    <row r="214" spans="1:9" ht="15.75" thickBot="1">
      <c r="A214" s="80" t="s">
        <v>129</v>
      </c>
      <c r="B214" s="78" t="s">
        <v>365</v>
      </c>
      <c r="C214" s="145"/>
      <c r="D214" s="147"/>
      <c r="E214" s="76"/>
      <c r="F214" s="8"/>
      <c r="G214" s="8"/>
      <c r="H214" s="8"/>
      <c r="I214" s="8"/>
    </row>
    <row r="215" spans="1:9" ht="15.75" thickTop="1">
      <c r="A215" s="103" t="s">
        <v>27</v>
      </c>
      <c r="B215" s="104">
        <v>1</v>
      </c>
      <c r="C215" s="140" t="s">
        <v>28</v>
      </c>
      <c r="D215" s="138"/>
      <c r="E215" s="76"/>
      <c r="F215" s="8"/>
      <c r="G215" s="8"/>
      <c r="H215" s="8"/>
      <c r="I215" s="8"/>
    </row>
    <row r="216" spans="1:9">
      <c r="A216" s="105"/>
      <c r="B216" s="105"/>
      <c r="C216" s="43" t="s">
        <v>28</v>
      </c>
      <c r="D216" s="106">
        <f>(B215*D215)</f>
        <v>0</v>
      </c>
      <c r="E216" s="107"/>
    </row>
    <row r="217" spans="1:9" ht="15" customHeight="1"/>
    <row r="218" spans="1:9" ht="21">
      <c r="A218" s="13" t="s">
        <v>131</v>
      </c>
      <c r="B218" s="16"/>
      <c r="C218" s="13"/>
      <c r="D218" s="11"/>
      <c r="E218" s="12"/>
      <c r="F218" s="12"/>
      <c r="G218" s="12"/>
      <c r="H218" s="12"/>
      <c r="I218" s="12"/>
    </row>
    <row r="219" spans="1:9">
      <c r="A219" s="17" t="s">
        <v>366</v>
      </c>
      <c r="B219" s="95" t="s">
        <v>346</v>
      </c>
      <c r="C219" s="68" t="s">
        <v>13</v>
      </c>
      <c r="D219" s="46" t="s">
        <v>14</v>
      </c>
      <c r="E219" s="12"/>
      <c r="F219" s="12"/>
      <c r="G219" s="12"/>
      <c r="H219" s="12"/>
      <c r="I219" s="12"/>
    </row>
    <row r="220" spans="1:9" ht="25.5">
      <c r="A220" s="39" t="s">
        <v>367</v>
      </c>
      <c r="B220" s="56" t="s">
        <v>368</v>
      </c>
      <c r="C220" s="143"/>
      <c r="D220" s="147"/>
      <c r="E220" s="8"/>
      <c r="F220" s="8"/>
      <c r="G220" s="8"/>
      <c r="H220" s="8"/>
      <c r="I220" s="8"/>
    </row>
    <row r="221" spans="1:9" ht="63.75">
      <c r="A221" s="80" t="s">
        <v>369</v>
      </c>
      <c r="B221" s="108" t="s">
        <v>370</v>
      </c>
      <c r="C221" s="145"/>
      <c r="D221" s="147"/>
      <c r="E221" s="8"/>
      <c r="F221" s="8"/>
      <c r="G221" s="8"/>
      <c r="H221" s="8"/>
      <c r="I221" s="8"/>
    </row>
    <row r="222" spans="1:9" ht="51">
      <c r="A222" s="109" t="s">
        <v>371</v>
      </c>
      <c r="B222" s="110" t="s">
        <v>372</v>
      </c>
      <c r="C222" s="148"/>
      <c r="D222" s="147"/>
      <c r="E222" s="8"/>
      <c r="F222" s="8"/>
      <c r="G222" s="8"/>
      <c r="H222" s="8"/>
      <c r="I222" s="8"/>
    </row>
    <row r="223" spans="1:9" ht="25.5">
      <c r="A223" s="109" t="s">
        <v>373</v>
      </c>
      <c r="B223" s="110" t="s">
        <v>374</v>
      </c>
      <c r="C223" s="148"/>
      <c r="D223" s="147"/>
      <c r="E223" s="8"/>
      <c r="F223" s="8"/>
      <c r="G223" s="8"/>
      <c r="H223" s="8"/>
      <c r="I223" s="8"/>
    </row>
    <row r="224" spans="1:9" ht="38.25">
      <c r="A224" s="109" t="s">
        <v>22</v>
      </c>
      <c r="B224" s="110" t="s">
        <v>375</v>
      </c>
      <c r="C224" s="148"/>
      <c r="D224" s="147"/>
      <c r="E224" s="8"/>
      <c r="F224" s="8"/>
      <c r="G224" s="8"/>
      <c r="H224" s="8"/>
      <c r="I224" s="8"/>
    </row>
    <row r="225" spans="1:9" ht="38.25">
      <c r="A225" s="109" t="s">
        <v>355</v>
      </c>
      <c r="B225" s="53" t="s">
        <v>376</v>
      </c>
      <c r="C225" s="148"/>
      <c r="D225" s="147"/>
      <c r="E225" s="8"/>
      <c r="F225" s="8"/>
      <c r="G225" s="8"/>
      <c r="H225" s="8"/>
      <c r="I225" s="8"/>
    </row>
    <row r="226" spans="1:9" ht="51.75" thickBot="1">
      <c r="A226" s="80" t="s">
        <v>24</v>
      </c>
      <c r="B226" s="85" t="s">
        <v>377</v>
      </c>
      <c r="C226" s="145"/>
      <c r="D226" s="147"/>
      <c r="E226" s="8"/>
      <c r="F226" s="8"/>
      <c r="G226" s="8"/>
      <c r="H226" s="8"/>
      <c r="I226" s="8"/>
    </row>
    <row r="227" spans="1:9" ht="15.75" thickTop="1">
      <c r="A227" s="23" t="s">
        <v>27</v>
      </c>
      <c r="B227" s="24">
        <v>1</v>
      </c>
      <c r="C227" s="140" t="s">
        <v>28</v>
      </c>
      <c r="D227" s="138"/>
      <c r="E227" s="8"/>
      <c r="F227" s="8"/>
      <c r="G227" s="8"/>
      <c r="H227" s="8"/>
      <c r="I227" s="8"/>
    </row>
    <row r="228" spans="1:9">
      <c r="C228" s="43" t="s">
        <v>28</v>
      </c>
      <c r="D228" s="44">
        <f>(B227*D227)</f>
        <v>0</v>
      </c>
    </row>
    <row r="230" spans="1:9" ht="21">
      <c r="A230" s="13" t="s">
        <v>136</v>
      </c>
      <c r="B230" s="16"/>
      <c r="C230" s="13"/>
      <c r="D230" s="11"/>
      <c r="E230" s="12"/>
      <c r="F230" s="12"/>
      <c r="G230" s="12"/>
      <c r="H230" s="12"/>
      <c r="I230" s="12"/>
    </row>
    <row r="231" spans="1:9">
      <c r="A231" s="66" t="s">
        <v>378</v>
      </c>
      <c r="B231" s="67" t="s">
        <v>12</v>
      </c>
      <c r="C231" s="68" t="s">
        <v>13</v>
      </c>
      <c r="D231" s="46" t="s">
        <v>14</v>
      </c>
      <c r="E231" s="12"/>
      <c r="F231" s="12"/>
      <c r="G231" s="12"/>
      <c r="H231" s="12"/>
      <c r="I231" s="12"/>
    </row>
    <row r="232" spans="1:9" ht="63.75">
      <c r="A232" s="111" t="s">
        <v>55</v>
      </c>
      <c r="B232" s="112" t="s">
        <v>379</v>
      </c>
      <c r="C232" s="143"/>
      <c r="D232" s="147"/>
      <c r="E232" s="8"/>
      <c r="F232" s="8"/>
      <c r="G232" s="8"/>
      <c r="H232" s="8"/>
      <c r="I232" s="8"/>
    </row>
    <row r="233" spans="1:9">
      <c r="A233" s="111" t="s">
        <v>380</v>
      </c>
      <c r="B233" s="112" t="s">
        <v>381</v>
      </c>
      <c r="C233" s="145"/>
      <c r="D233" s="147"/>
      <c r="E233" s="8"/>
      <c r="F233" s="8"/>
      <c r="G233" s="8"/>
      <c r="H233" s="8"/>
      <c r="I233" s="8"/>
    </row>
    <row r="234" spans="1:9" ht="16.899999999999999" customHeight="1">
      <c r="A234" s="111" t="s">
        <v>382</v>
      </c>
      <c r="B234" s="112" t="s">
        <v>383</v>
      </c>
      <c r="C234" s="145"/>
      <c r="D234" s="147"/>
      <c r="E234" s="8"/>
      <c r="F234" s="8"/>
      <c r="G234" s="8"/>
      <c r="H234" s="8"/>
      <c r="I234" s="8"/>
    </row>
    <row r="235" spans="1:9">
      <c r="A235" s="111" t="s">
        <v>384</v>
      </c>
      <c r="B235" s="112" t="s">
        <v>385</v>
      </c>
      <c r="C235" s="145"/>
      <c r="D235" s="147"/>
      <c r="E235" s="8"/>
      <c r="F235" s="8"/>
      <c r="G235" s="8"/>
      <c r="H235" s="8"/>
      <c r="I235" s="8"/>
    </row>
    <row r="236" spans="1:9">
      <c r="A236" s="111" t="s">
        <v>386</v>
      </c>
      <c r="B236" s="112" t="s">
        <v>387</v>
      </c>
      <c r="C236" s="145"/>
      <c r="D236" s="147"/>
      <c r="E236" s="8"/>
      <c r="F236" s="8"/>
      <c r="G236" s="8"/>
      <c r="H236" s="8"/>
      <c r="I236" s="8"/>
    </row>
    <row r="237" spans="1:9">
      <c r="A237" s="53" t="s">
        <v>388</v>
      </c>
      <c r="B237" s="113" t="s">
        <v>389</v>
      </c>
      <c r="C237" s="145"/>
      <c r="D237" s="147"/>
      <c r="E237" s="8"/>
      <c r="F237" s="8"/>
      <c r="G237" s="8"/>
      <c r="H237" s="8"/>
      <c r="I237" s="8"/>
    </row>
    <row r="238" spans="1:9">
      <c r="A238" s="53" t="s">
        <v>390</v>
      </c>
      <c r="B238" s="113" t="s">
        <v>391</v>
      </c>
      <c r="C238" s="145"/>
      <c r="D238" s="147"/>
      <c r="E238" s="8"/>
      <c r="F238" s="8"/>
      <c r="G238" s="8"/>
      <c r="H238" s="8"/>
      <c r="I238" s="8"/>
    </row>
    <row r="239" spans="1:9">
      <c r="A239" s="53" t="s">
        <v>392</v>
      </c>
      <c r="B239" s="113" t="s">
        <v>393</v>
      </c>
      <c r="C239" s="145"/>
      <c r="D239" s="147"/>
      <c r="E239" s="8"/>
      <c r="F239" s="8"/>
      <c r="G239" s="8"/>
      <c r="H239" s="8"/>
      <c r="I239" s="8"/>
    </row>
    <row r="240" spans="1:9">
      <c r="A240" s="53" t="s">
        <v>227</v>
      </c>
      <c r="B240" s="113" t="s">
        <v>394</v>
      </c>
      <c r="C240" s="145"/>
      <c r="D240" s="147"/>
      <c r="E240" s="8"/>
      <c r="F240" s="8"/>
      <c r="G240" s="8"/>
      <c r="H240" s="8"/>
      <c r="I240" s="8"/>
    </row>
    <row r="241" spans="1:9">
      <c r="A241" s="53" t="s">
        <v>22</v>
      </c>
      <c r="B241" s="113" t="s">
        <v>395</v>
      </c>
      <c r="C241" s="145"/>
      <c r="D241" s="147"/>
      <c r="E241" s="8"/>
      <c r="F241" s="8"/>
      <c r="G241" s="8"/>
      <c r="H241" s="8"/>
      <c r="I241" s="8"/>
    </row>
    <row r="242" spans="1:9">
      <c r="A242" s="53" t="s">
        <v>271</v>
      </c>
      <c r="B242" s="113" t="s">
        <v>185</v>
      </c>
      <c r="C242" s="145"/>
      <c r="D242" s="147"/>
      <c r="E242" s="8"/>
      <c r="F242" s="8"/>
      <c r="G242" s="8"/>
      <c r="H242" s="8"/>
      <c r="I242" s="8"/>
    </row>
    <row r="243" spans="1:9">
      <c r="A243" s="53" t="s">
        <v>396</v>
      </c>
      <c r="B243" s="113" t="s">
        <v>397</v>
      </c>
      <c r="C243" s="145"/>
      <c r="D243" s="147"/>
      <c r="E243" s="8"/>
      <c r="F243" s="8"/>
      <c r="G243" s="8"/>
      <c r="H243" s="8"/>
      <c r="I243" s="8"/>
    </row>
    <row r="244" spans="1:9" ht="26.25" thickBot="1">
      <c r="A244" s="53" t="s">
        <v>24</v>
      </c>
      <c r="B244" s="113" t="s">
        <v>398</v>
      </c>
      <c r="C244" s="145"/>
      <c r="D244" s="147"/>
      <c r="E244" s="8"/>
      <c r="F244" s="8"/>
      <c r="G244" s="8"/>
      <c r="H244" s="8"/>
      <c r="I244" s="8"/>
    </row>
    <row r="245" spans="1:9" s="8" customFormat="1" ht="13.5" thickTop="1">
      <c r="A245" s="23" t="s">
        <v>27</v>
      </c>
      <c r="B245" s="24">
        <v>1</v>
      </c>
      <c r="C245" s="140" t="s">
        <v>28</v>
      </c>
      <c r="D245" s="138"/>
    </row>
    <row r="246" spans="1:9" s="8" customFormat="1">
      <c r="A246" s="2"/>
      <c r="B246" s="2"/>
      <c r="C246" s="43" t="s">
        <v>28</v>
      </c>
      <c r="D246" s="44">
        <f>(B245*D245)</f>
        <v>0</v>
      </c>
      <c r="E246"/>
      <c r="F246"/>
      <c r="G246"/>
      <c r="H246"/>
      <c r="I246"/>
    </row>
    <row r="247" spans="1:9" s="8" customFormat="1" ht="15.75" customHeight="1">
      <c r="A247" s="2"/>
      <c r="B247" s="2"/>
      <c r="C247" s="133"/>
      <c r="D247" s="134"/>
      <c r="E247"/>
      <c r="F247"/>
      <c r="G247"/>
      <c r="H247"/>
      <c r="I247"/>
    </row>
    <row r="248" spans="1:9" s="8" customFormat="1" ht="20.25" customHeight="1">
      <c r="A248" s="13" t="s">
        <v>141</v>
      </c>
      <c r="B248" s="16"/>
      <c r="C248" s="13"/>
      <c r="D248" s="11"/>
      <c r="E248" s="12"/>
      <c r="F248" s="12"/>
      <c r="G248" s="12"/>
      <c r="H248" s="12"/>
      <c r="I248" s="12"/>
    </row>
    <row r="249" spans="1:9" s="8" customFormat="1" ht="26.25" customHeight="1">
      <c r="A249" s="66" t="s">
        <v>399</v>
      </c>
      <c r="B249" s="114" t="s">
        <v>12</v>
      </c>
      <c r="C249" s="151" t="s">
        <v>13</v>
      </c>
      <c r="D249" s="152" t="s">
        <v>14</v>
      </c>
      <c r="E249" s="12"/>
      <c r="F249" s="12"/>
      <c r="G249" s="12"/>
      <c r="H249" s="12"/>
      <c r="I249" s="12"/>
    </row>
    <row r="250" spans="1:9" s="8" customFormat="1" ht="64.900000000000006" customHeight="1">
      <c r="A250" s="80" t="s">
        <v>367</v>
      </c>
      <c r="B250" s="82" t="s">
        <v>400</v>
      </c>
      <c r="C250" s="153"/>
      <c r="D250" s="149"/>
      <c r="E250" s="12"/>
      <c r="F250" s="12"/>
      <c r="G250" s="12"/>
      <c r="H250" s="12"/>
      <c r="I250" s="12"/>
    </row>
    <row r="251" spans="1:9" s="8" customFormat="1" ht="14.45" customHeight="1">
      <c r="A251" s="80" t="s">
        <v>401</v>
      </c>
      <c r="B251" s="78" t="s">
        <v>402</v>
      </c>
      <c r="C251" s="150"/>
      <c r="D251" s="149"/>
      <c r="E251" s="12"/>
      <c r="F251" s="12"/>
      <c r="G251" s="12"/>
      <c r="H251" s="12"/>
      <c r="I251" s="12"/>
    </row>
    <row r="252" spans="1:9" s="8" customFormat="1" ht="14.45" customHeight="1">
      <c r="A252" s="80" t="s">
        <v>403</v>
      </c>
      <c r="B252" s="78" t="s">
        <v>404</v>
      </c>
      <c r="C252" s="150"/>
      <c r="D252" s="149"/>
      <c r="E252" s="12"/>
      <c r="F252" s="12"/>
      <c r="G252" s="12"/>
      <c r="H252" s="12"/>
      <c r="I252" s="12"/>
    </row>
    <row r="253" spans="1:9" s="8" customFormat="1" ht="14.45" customHeight="1">
      <c r="A253" s="80" t="s">
        <v>405</v>
      </c>
      <c r="B253" s="78" t="s">
        <v>406</v>
      </c>
      <c r="C253" s="150"/>
      <c r="D253" s="149"/>
      <c r="E253" s="12"/>
      <c r="F253" s="12"/>
      <c r="G253" s="12"/>
      <c r="H253" s="12"/>
      <c r="I253" s="12"/>
    </row>
    <row r="254" spans="1:9" s="8" customFormat="1" ht="14.45" customHeight="1">
      <c r="A254" s="80" t="s">
        <v>386</v>
      </c>
      <c r="B254" s="78" t="s">
        <v>407</v>
      </c>
      <c r="C254" s="150"/>
      <c r="D254" s="149"/>
      <c r="E254" s="12"/>
      <c r="F254" s="12"/>
      <c r="G254" s="12"/>
      <c r="H254" s="12"/>
      <c r="I254" s="12"/>
    </row>
    <row r="255" spans="1:9" s="8" customFormat="1" ht="14.45" customHeight="1">
      <c r="A255" s="80" t="s">
        <v>273</v>
      </c>
      <c r="B255" s="78" t="s">
        <v>408</v>
      </c>
      <c r="C255" s="150"/>
      <c r="D255" s="149"/>
      <c r="E255" s="12"/>
      <c r="F255" s="12"/>
      <c r="G255" s="12"/>
      <c r="H255" s="12"/>
      <c r="I255" s="12"/>
    </row>
    <row r="256" spans="1:9" s="8" customFormat="1" ht="14.45" customHeight="1">
      <c r="A256" s="80" t="s">
        <v>409</v>
      </c>
      <c r="B256" s="78" t="s">
        <v>410</v>
      </c>
      <c r="C256" s="150"/>
      <c r="D256" s="149"/>
      <c r="E256" s="12"/>
      <c r="F256" s="12"/>
      <c r="G256" s="12"/>
      <c r="H256" s="12"/>
      <c r="I256" s="12"/>
    </row>
    <row r="257" spans="1:9" s="8" customFormat="1" ht="14.45" customHeight="1">
      <c r="A257" s="80" t="s">
        <v>411</v>
      </c>
      <c r="B257" s="78" t="s">
        <v>412</v>
      </c>
      <c r="C257" s="150"/>
      <c r="D257" s="149"/>
      <c r="E257" s="12"/>
      <c r="F257" s="12"/>
      <c r="G257" s="12"/>
      <c r="H257" s="12"/>
      <c r="I257" s="12"/>
    </row>
    <row r="258" spans="1:9" s="8" customFormat="1" ht="14.45" customHeight="1">
      <c r="A258" s="80" t="s">
        <v>413</v>
      </c>
      <c r="B258" s="78" t="s">
        <v>414</v>
      </c>
      <c r="C258" s="150"/>
      <c r="D258" s="149"/>
      <c r="E258" s="12"/>
      <c r="F258" s="12"/>
      <c r="G258" s="12"/>
      <c r="H258" s="12"/>
      <c r="I258" s="12"/>
    </row>
    <row r="259" spans="1:9" s="8" customFormat="1" ht="14.45" customHeight="1">
      <c r="A259" s="80" t="s">
        <v>415</v>
      </c>
      <c r="B259" s="78" t="s">
        <v>416</v>
      </c>
      <c r="C259" s="150"/>
      <c r="D259" s="149"/>
      <c r="E259" s="12"/>
      <c r="F259" s="12"/>
      <c r="G259" s="12"/>
      <c r="H259" s="12"/>
      <c r="I259" s="12"/>
    </row>
    <row r="260" spans="1:9" s="8" customFormat="1" ht="14.45" customHeight="1">
      <c r="A260" s="80" t="s">
        <v>417</v>
      </c>
      <c r="B260" s="78" t="s">
        <v>418</v>
      </c>
      <c r="C260" s="150"/>
      <c r="D260" s="149"/>
      <c r="E260" s="12"/>
      <c r="F260" s="12"/>
      <c r="G260" s="12"/>
      <c r="H260" s="12"/>
      <c r="I260" s="12"/>
    </row>
    <row r="261" spans="1:9" s="8" customFormat="1" ht="14.45" customHeight="1">
      <c r="A261" s="80" t="s">
        <v>419</v>
      </c>
      <c r="B261" s="78" t="s">
        <v>420</v>
      </c>
      <c r="C261" s="150"/>
      <c r="D261" s="149"/>
      <c r="E261" s="12"/>
      <c r="F261" s="12"/>
      <c r="G261" s="12"/>
      <c r="H261" s="12"/>
      <c r="I261" s="12"/>
    </row>
    <row r="262" spans="1:9" s="8" customFormat="1" ht="14.45" customHeight="1">
      <c r="A262" s="80" t="s">
        <v>421</v>
      </c>
      <c r="B262" s="78" t="s">
        <v>422</v>
      </c>
      <c r="C262" s="150"/>
      <c r="D262" s="149"/>
      <c r="E262" s="12"/>
      <c r="F262" s="12"/>
      <c r="G262" s="12"/>
      <c r="H262" s="12"/>
      <c r="I262" s="12"/>
    </row>
    <row r="263" spans="1:9" s="8" customFormat="1" ht="14.45" customHeight="1">
      <c r="A263" s="80" t="s">
        <v>423</v>
      </c>
      <c r="B263" s="78" t="s">
        <v>424</v>
      </c>
      <c r="C263" s="150"/>
      <c r="D263" s="149"/>
      <c r="E263" s="12"/>
      <c r="F263" s="12"/>
      <c r="G263" s="12"/>
      <c r="H263" s="12"/>
      <c r="I263" s="12"/>
    </row>
    <row r="264" spans="1:9" s="8" customFormat="1" ht="14.45" customHeight="1">
      <c r="A264" s="80" t="s">
        <v>205</v>
      </c>
      <c r="B264" s="78" t="s">
        <v>425</v>
      </c>
      <c r="C264" s="150"/>
      <c r="D264" s="149"/>
      <c r="E264" s="12"/>
      <c r="F264" s="12"/>
      <c r="G264" s="12"/>
      <c r="H264" s="12"/>
      <c r="I264" s="12"/>
    </row>
    <row r="265" spans="1:9" s="8" customFormat="1" ht="14.45" customHeight="1">
      <c r="A265" s="80" t="s">
        <v>426</v>
      </c>
      <c r="B265" s="78" t="s">
        <v>427</v>
      </c>
      <c r="C265" s="150"/>
      <c r="D265" s="149"/>
      <c r="E265" s="12"/>
      <c r="F265" s="12"/>
      <c r="G265" s="12"/>
      <c r="H265" s="12"/>
      <c r="I265" s="12"/>
    </row>
    <row r="266" spans="1:9" s="8" customFormat="1" ht="14.45" customHeight="1">
      <c r="A266" s="80" t="s">
        <v>22</v>
      </c>
      <c r="B266" s="102" t="s">
        <v>428</v>
      </c>
      <c r="C266" s="150"/>
      <c r="D266" s="149"/>
      <c r="E266" s="12"/>
      <c r="F266" s="12"/>
      <c r="G266" s="12"/>
      <c r="H266" s="12"/>
      <c r="I266" s="12"/>
    </row>
    <row r="267" spans="1:9" s="8" customFormat="1" ht="14.45" customHeight="1" thickBot="1">
      <c r="A267" s="80" t="s">
        <v>429</v>
      </c>
      <c r="B267" s="78" t="s">
        <v>430</v>
      </c>
      <c r="C267" s="145"/>
      <c r="D267" s="147"/>
      <c r="E267" s="12"/>
      <c r="F267" s="12"/>
      <c r="G267" s="12"/>
      <c r="H267" s="12"/>
      <c r="I267" s="12"/>
    </row>
    <row r="268" spans="1:9" s="8" customFormat="1" ht="17.45" customHeight="1" thickTop="1">
      <c r="A268" s="23" t="s">
        <v>27</v>
      </c>
      <c r="B268" s="24">
        <v>1</v>
      </c>
      <c r="C268" s="140" t="s">
        <v>28</v>
      </c>
      <c r="D268" s="138"/>
      <c r="E268" s="12"/>
      <c r="F268" s="12"/>
      <c r="G268" s="12"/>
      <c r="H268" s="12"/>
      <c r="I268" s="12"/>
    </row>
    <row r="269" spans="1:9" s="8" customFormat="1" ht="18" customHeight="1">
      <c r="A269" s="2"/>
      <c r="B269" s="2"/>
      <c r="C269" s="43" t="s">
        <v>28</v>
      </c>
      <c r="D269" s="44">
        <f>(B268*D268)</f>
        <v>0</v>
      </c>
      <c r="E269" s="12"/>
      <c r="F269" s="12"/>
      <c r="G269" s="12"/>
      <c r="H269" s="12"/>
      <c r="I269" s="12"/>
    </row>
    <row r="271" spans="1:9" s="8" customFormat="1" ht="21">
      <c r="A271" s="13" t="s">
        <v>146</v>
      </c>
      <c r="B271" s="16"/>
      <c r="C271" s="13"/>
      <c r="D271" s="11"/>
      <c r="E271" s="12"/>
      <c r="F271" s="12"/>
      <c r="G271" s="12"/>
      <c r="H271" s="12"/>
      <c r="I271" s="12"/>
    </row>
    <row r="272" spans="1:9" s="8" customFormat="1" ht="12.75">
      <c r="A272" s="17" t="s">
        <v>431</v>
      </c>
      <c r="B272" s="95" t="s">
        <v>12</v>
      </c>
      <c r="C272" s="68" t="s">
        <v>13</v>
      </c>
      <c r="D272" s="46" t="s">
        <v>14</v>
      </c>
      <c r="E272" s="12"/>
      <c r="F272" s="12"/>
      <c r="G272" s="12"/>
      <c r="H272" s="12"/>
      <c r="I272" s="12"/>
    </row>
    <row r="273" spans="1:9" s="8" customFormat="1" ht="15" customHeight="1">
      <c r="A273" s="39" t="s">
        <v>367</v>
      </c>
      <c r="B273" s="56" t="s">
        <v>432</v>
      </c>
      <c r="C273" s="143"/>
      <c r="D273" s="147"/>
    </row>
    <row r="274" spans="1:9" s="8" customFormat="1" ht="15" customHeight="1">
      <c r="A274" s="39" t="s">
        <v>433</v>
      </c>
      <c r="B274" s="115" t="s">
        <v>434</v>
      </c>
      <c r="C274" s="145"/>
      <c r="D274" s="147"/>
    </row>
    <row r="275" spans="1:9" s="8" customFormat="1" ht="15" customHeight="1">
      <c r="A275" s="116" t="s">
        <v>435</v>
      </c>
      <c r="B275" s="117" t="s">
        <v>436</v>
      </c>
      <c r="C275" s="148"/>
      <c r="D275" s="147"/>
    </row>
    <row r="276" spans="1:9" s="8" customFormat="1" ht="15" customHeight="1">
      <c r="A276" s="116" t="s">
        <v>437</v>
      </c>
      <c r="B276" s="117" t="s">
        <v>438</v>
      </c>
      <c r="C276" s="148"/>
      <c r="D276" s="147"/>
    </row>
    <row r="277" spans="1:9" s="8" customFormat="1" ht="15" customHeight="1">
      <c r="A277" s="116" t="s">
        <v>439</v>
      </c>
      <c r="B277" s="117" t="s">
        <v>440</v>
      </c>
      <c r="C277" s="148"/>
      <c r="D277" s="147"/>
    </row>
    <row r="278" spans="1:9" s="8" customFormat="1" ht="15" customHeight="1">
      <c r="A278" s="116" t="s">
        <v>441</v>
      </c>
      <c r="B278" s="117" t="s">
        <v>442</v>
      </c>
      <c r="C278" s="148"/>
      <c r="D278" s="147"/>
    </row>
    <row r="279" spans="1:9" s="8" customFormat="1" ht="15" customHeight="1">
      <c r="A279" s="116" t="s">
        <v>443</v>
      </c>
      <c r="B279" s="117" t="s">
        <v>444</v>
      </c>
      <c r="C279" s="148"/>
      <c r="D279" s="147"/>
    </row>
    <row r="280" spans="1:9" s="8" customFormat="1" ht="15" customHeight="1" thickBot="1">
      <c r="A280" s="116" t="s">
        <v>445</v>
      </c>
      <c r="B280" s="117" t="s">
        <v>446</v>
      </c>
      <c r="C280" s="148"/>
      <c r="D280" s="147"/>
    </row>
    <row r="281" spans="1:9" s="8" customFormat="1" ht="14.45" customHeight="1" thickTop="1">
      <c r="A281" s="23" t="s">
        <v>27</v>
      </c>
      <c r="B281" s="24">
        <v>10</v>
      </c>
      <c r="C281" s="140" t="s">
        <v>28</v>
      </c>
      <c r="D281" s="138"/>
    </row>
    <row r="282" spans="1:9" s="8" customFormat="1">
      <c r="A282" s="2"/>
      <c r="B282" s="2"/>
      <c r="C282" s="43" t="s">
        <v>29</v>
      </c>
      <c r="D282" s="44">
        <f>(B281*D281)</f>
        <v>0</v>
      </c>
      <c r="E282"/>
      <c r="F282"/>
      <c r="G282"/>
      <c r="H282"/>
      <c r="I282"/>
    </row>
    <row r="285" spans="1:9">
      <c r="C285" s="118" t="s">
        <v>609</v>
      </c>
      <c r="D285" s="44">
        <f>SUM(D31,D48,D75,D102,D120,D135,D166,D193,D205,D216,D228,D246,D269,D282)</f>
        <v>0</v>
      </c>
    </row>
    <row r="286" spans="1:9">
      <c r="C286" s="118" t="s">
        <v>610</v>
      </c>
      <c r="D286" s="44">
        <f>D285*1.21</f>
        <v>0</v>
      </c>
    </row>
  </sheetData>
  <sheetProtection algorithmName="SHA-512" hashValue="SMRD7x/pqPY5uoPdqSJzjJt/MQAzEIb0FY9licqmefhRfm+QBgLVKz0dWgAbyvDQvLsZ/EbJeyGZ3IHAMHXcqA==" saltValue="/JixBxQlJD2iS22ArsLP6w==" spinCount="100000" sheet="1" objects="1" scenarios="1"/>
  <mergeCells count="7">
    <mergeCell ref="C79:C100"/>
    <mergeCell ref="A177:A182"/>
    <mergeCell ref="A142:A143"/>
    <mergeCell ref="A144:A146"/>
    <mergeCell ref="A147:A151"/>
    <mergeCell ref="A172:A173"/>
    <mergeCell ref="A174:A176"/>
  </mergeCells>
  <pageMargins left="0.70866141732283472" right="0.51181102362204722" top="0.78740157480314965" bottom="0.78740157480314965" header="0.31496062992125984" footer="0.31496062992125984"/>
  <pageSetup paperSize="9" scale="70" fitToHeight="0" orientation="landscape" r:id="rId1"/>
  <headerFooter>
    <oddHeader>&amp;L&amp;"-,Kurzíva"&amp;9Janáčkova akademie múzických umění
&amp;R&amp;"-,Kurzíva"&amp;9Příloha č. 1:   Technická specifikace zařízení a cenová kalkulace</oddHeader>
    <oddFooter>&amp;C&amp;9&amp;P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41891-3CEA-41BB-82E1-90B580608763}">
  <sheetPr>
    <pageSetUpPr fitToPage="1"/>
  </sheetPr>
  <dimension ref="A1:H246"/>
  <sheetViews>
    <sheetView tabSelected="1" topLeftCell="A35" zoomScaleNormal="100" workbookViewId="0">
      <selection activeCell="B47" sqref="B47 D47"/>
    </sheetView>
  </sheetViews>
  <sheetFormatPr defaultRowHeight="15"/>
  <cols>
    <col min="1" max="1" width="31.5703125" style="2" customWidth="1"/>
    <col min="2" max="2" width="60.140625" style="2" customWidth="1"/>
    <col min="3" max="3" width="31.5703125" style="2" customWidth="1"/>
    <col min="4" max="4" width="66.85546875" style="2" customWidth="1"/>
    <col min="5" max="5" width="9.7109375" bestFit="1" customWidth="1"/>
  </cols>
  <sheetData>
    <row r="1" spans="1:8" ht="15.75">
      <c r="A1" s="1" t="s">
        <v>0</v>
      </c>
    </row>
    <row r="3" spans="1:8" s="6" customFormat="1" ht="17.25" customHeight="1">
      <c r="A3" s="3" t="s">
        <v>1</v>
      </c>
      <c r="B3" s="4" t="s">
        <v>615</v>
      </c>
      <c r="C3" s="1"/>
      <c r="D3" s="5"/>
    </row>
    <row r="4" spans="1:8" s="8" customFormat="1" ht="13.5" customHeight="1">
      <c r="A4" s="1"/>
      <c r="B4" s="7"/>
      <c r="C4" s="1"/>
      <c r="D4" s="7"/>
    </row>
    <row r="5" spans="1:8" s="8" customFormat="1" ht="13.5" customHeight="1">
      <c r="A5" s="9" t="s">
        <v>2</v>
      </c>
      <c r="B5" s="7"/>
      <c r="C5" s="9"/>
      <c r="D5" s="7"/>
    </row>
    <row r="6" spans="1:8" s="8" customFormat="1" ht="13.5" customHeight="1">
      <c r="A6" s="10" t="s">
        <v>3</v>
      </c>
      <c r="B6" s="7"/>
      <c r="C6" s="10"/>
      <c r="D6" s="7"/>
    </row>
    <row r="7" spans="1:8" s="12" customFormat="1" ht="13.5" customHeight="1">
      <c r="A7" s="10" t="s">
        <v>4</v>
      </c>
      <c r="B7" s="11"/>
      <c r="C7" s="10"/>
      <c r="D7" s="11"/>
    </row>
    <row r="8" spans="1:8" s="12" customFormat="1" ht="13.5" customHeight="1">
      <c r="A8" s="10" t="s">
        <v>5</v>
      </c>
      <c r="B8" s="11"/>
      <c r="C8" s="10"/>
      <c r="D8" s="11"/>
    </row>
    <row r="9" spans="1:8" s="12" customFormat="1" ht="13.5" customHeight="1">
      <c r="A9" s="10" t="s">
        <v>6</v>
      </c>
      <c r="B9" s="11"/>
      <c r="C9" s="10"/>
      <c r="D9" s="11"/>
    </row>
    <row r="10" spans="1:8" s="12" customFormat="1" ht="13.5" customHeight="1">
      <c r="A10" s="10" t="s">
        <v>7</v>
      </c>
      <c r="B10" s="11"/>
      <c r="C10" s="10"/>
      <c r="D10" s="11"/>
    </row>
    <row r="11" spans="1:8" s="12" customFormat="1" ht="13.5" customHeight="1">
      <c r="A11" s="10" t="s">
        <v>8</v>
      </c>
      <c r="B11" s="11"/>
      <c r="C11" s="10"/>
      <c r="D11" s="11"/>
    </row>
    <row r="12" spans="1:8" s="12" customFormat="1" ht="13.5" customHeight="1">
      <c r="A12" s="10" t="s">
        <v>9</v>
      </c>
      <c r="B12" s="11"/>
      <c r="C12" s="10"/>
      <c r="D12" s="11"/>
    </row>
    <row r="13" spans="1:8" s="14" customFormat="1">
      <c r="A13" s="27"/>
      <c r="B13" s="27"/>
      <c r="C13" s="27"/>
      <c r="D13" s="27"/>
    </row>
    <row r="14" spans="1:8" ht="21">
      <c r="A14" s="13" t="s">
        <v>10</v>
      </c>
      <c r="B14" s="16"/>
      <c r="C14" s="13"/>
      <c r="D14" s="11"/>
      <c r="E14" s="12"/>
      <c r="F14" s="12"/>
      <c r="G14" s="12"/>
      <c r="H14" s="12"/>
    </row>
    <row r="15" spans="1:8">
      <c r="A15" s="66" t="s">
        <v>447</v>
      </c>
      <c r="B15" s="114" t="s">
        <v>12</v>
      </c>
      <c r="C15" s="68" t="s">
        <v>13</v>
      </c>
      <c r="D15" s="46" t="s">
        <v>14</v>
      </c>
      <c r="E15" s="12"/>
      <c r="F15" s="12"/>
      <c r="G15" s="12"/>
      <c r="H15" s="12"/>
    </row>
    <row r="16" spans="1:8" ht="25.5">
      <c r="A16" s="80" t="s">
        <v>55</v>
      </c>
      <c r="B16" s="102" t="s">
        <v>448</v>
      </c>
      <c r="C16" s="73"/>
      <c r="D16" s="81"/>
      <c r="E16" s="8"/>
      <c r="F16" s="8"/>
      <c r="G16" s="8"/>
      <c r="H16" s="8"/>
    </row>
    <row r="17" spans="1:8" s="12" customFormat="1" ht="12.75">
      <c r="A17" s="80" t="s">
        <v>449</v>
      </c>
      <c r="B17" s="119" t="s">
        <v>450</v>
      </c>
      <c r="C17" s="88"/>
      <c r="D17" s="81"/>
      <c r="E17" s="8"/>
      <c r="F17" s="8"/>
      <c r="G17" s="8"/>
      <c r="H17" s="8"/>
    </row>
    <row r="18" spans="1:8" s="12" customFormat="1" ht="12.75">
      <c r="A18" s="80" t="s">
        <v>451</v>
      </c>
      <c r="B18" s="53" t="s">
        <v>452</v>
      </c>
      <c r="C18" s="88"/>
      <c r="D18" s="81"/>
      <c r="E18" s="8"/>
      <c r="F18" s="8"/>
      <c r="G18" s="8"/>
      <c r="H18" s="8"/>
    </row>
    <row r="19" spans="1:8" s="12" customFormat="1" ht="12.75">
      <c r="A19" s="80" t="s">
        <v>453</v>
      </c>
      <c r="B19" s="53" t="s">
        <v>454</v>
      </c>
      <c r="C19" s="88"/>
      <c r="D19" s="81"/>
      <c r="E19" s="8"/>
      <c r="F19" s="8"/>
      <c r="G19" s="8"/>
      <c r="H19" s="8"/>
    </row>
    <row r="20" spans="1:8" s="12" customFormat="1" ht="12.75">
      <c r="A20" s="80" t="s">
        <v>455</v>
      </c>
      <c r="B20" s="53" t="s">
        <v>456</v>
      </c>
      <c r="C20" s="88"/>
      <c r="D20" s="81"/>
      <c r="E20" s="8"/>
      <c r="F20" s="8"/>
      <c r="G20" s="8"/>
      <c r="H20" s="8"/>
    </row>
    <row r="21" spans="1:8" s="12" customFormat="1" ht="12.75">
      <c r="A21" s="80" t="s">
        <v>457</v>
      </c>
      <c r="B21" s="53" t="s">
        <v>458</v>
      </c>
      <c r="C21" s="88"/>
      <c r="D21" s="81"/>
      <c r="E21" s="8"/>
      <c r="F21" s="8"/>
      <c r="G21" s="8"/>
      <c r="H21" s="8"/>
    </row>
    <row r="22" spans="1:8" s="12" customFormat="1" ht="12.75">
      <c r="A22" s="80" t="s">
        <v>459</v>
      </c>
      <c r="B22" s="120" t="s">
        <v>460</v>
      </c>
      <c r="C22" s="88"/>
      <c r="D22" s="81"/>
      <c r="E22" s="8"/>
      <c r="F22" s="8"/>
      <c r="G22" s="8"/>
      <c r="H22" s="8"/>
    </row>
    <row r="23" spans="1:8" s="12" customFormat="1" ht="12.75">
      <c r="A23" s="80" t="s">
        <v>461</v>
      </c>
      <c r="B23" s="53" t="s">
        <v>462</v>
      </c>
      <c r="C23" s="88"/>
      <c r="D23" s="81"/>
      <c r="E23" s="8"/>
      <c r="F23" s="8"/>
      <c r="G23" s="8"/>
      <c r="H23" s="8"/>
    </row>
    <row r="24" spans="1:8" s="12" customFormat="1" ht="12.75">
      <c r="A24" s="80" t="s">
        <v>463</v>
      </c>
      <c r="B24" s="53" t="s">
        <v>464</v>
      </c>
      <c r="C24" s="88"/>
      <c r="D24" s="81"/>
      <c r="E24" s="8"/>
      <c r="F24" s="8"/>
      <c r="G24" s="8"/>
      <c r="H24" s="8"/>
    </row>
    <row r="25" spans="1:8" s="12" customFormat="1" ht="12.75">
      <c r="A25" s="80" t="s">
        <v>465</v>
      </c>
      <c r="B25" s="53" t="s">
        <v>466</v>
      </c>
      <c r="C25" s="88"/>
      <c r="D25" s="81"/>
      <c r="E25" s="8"/>
      <c r="F25" s="8"/>
      <c r="G25" s="8"/>
      <c r="H25" s="8"/>
    </row>
    <row r="26" spans="1:8" s="12" customFormat="1" ht="12.75">
      <c r="A26" s="80" t="s">
        <v>467</v>
      </c>
      <c r="B26" s="53" t="s">
        <v>468</v>
      </c>
      <c r="C26" s="88"/>
      <c r="D26" s="81"/>
      <c r="E26" s="8"/>
      <c r="F26" s="8"/>
      <c r="G26" s="8"/>
      <c r="H26" s="8"/>
    </row>
    <row r="27" spans="1:8" s="12" customFormat="1" ht="12.75">
      <c r="A27" s="80" t="s">
        <v>469</v>
      </c>
      <c r="B27" s="53" t="s">
        <v>470</v>
      </c>
      <c r="C27" s="88"/>
      <c r="D27" s="81"/>
      <c r="E27" s="8"/>
      <c r="F27" s="8"/>
      <c r="G27" s="8"/>
      <c r="H27" s="8"/>
    </row>
    <row r="28" spans="1:8" s="12" customFormat="1" ht="12.75">
      <c r="A28" s="80" t="s">
        <v>471</v>
      </c>
      <c r="B28" s="53" t="s">
        <v>472</v>
      </c>
      <c r="C28" s="88"/>
      <c r="D28" s="81"/>
      <c r="E28" s="8"/>
      <c r="F28" s="8"/>
      <c r="G28" s="8"/>
      <c r="H28" s="8"/>
    </row>
    <row r="29" spans="1:8" s="12" customFormat="1" ht="12.75">
      <c r="A29" s="80" t="s">
        <v>473</v>
      </c>
      <c r="B29" s="53" t="s">
        <v>425</v>
      </c>
      <c r="C29" s="88"/>
      <c r="D29" s="81"/>
      <c r="E29" s="8"/>
      <c r="F29" s="8"/>
      <c r="G29" s="8"/>
      <c r="H29" s="8"/>
    </row>
    <row r="30" spans="1:8" s="12" customFormat="1" ht="12.75">
      <c r="A30" s="80" t="s">
        <v>129</v>
      </c>
      <c r="B30" s="53" t="s">
        <v>474</v>
      </c>
      <c r="C30" s="88"/>
      <c r="D30" s="81"/>
      <c r="E30" s="8"/>
      <c r="F30" s="8"/>
      <c r="G30" s="8"/>
      <c r="H30" s="8"/>
    </row>
    <row r="31" spans="1:8" s="12" customFormat="1" ht="12.75">
      <c r="A31" s="80" t="s">
        <v>475</v>
      </c>
      <c r="B31" s="53" t="s">
        <v>476</v>
      </c>
      <c r="C31" s="88"/>
      <c r="D31" s="81"/>
      <c r="E31" s="8"/>
      <c r="F31" s="8"/>
      <c r="G31" s="8"/>
      <c r="H31" s="8"/>
    </row>
    <row r="32" spans="1:8" s="12" customFormat="1" ht="12.75">
      <c r="A32" s="80" t="s">
        <v>477</v>
      </c>
      <c r="B32" s="120" t="s">
        <v>478</v>
      </c>
      <c r="C32" s="88"/>
      <c r="D32" s="81"/>
      <c r="E32" s="8"/>
      <c r="F32" s="8"/>
      <c r="G32" s="8"/>
      <c r="H32" s="8"/>
    </row>
    <row r="33" spans="1:8" s="12" customFormat="1" ht="12.75">
      <c r="A33" s="80" t="s">
        <v>479</v>
      </c>
      <c r="B33" s="53" t="s">
        <v>480</v>
      </c>
      <c r="C33" s="88"/>
      <c r="D33" s="81"/>
      <c r="E33" s="8"/>
      <c r="F33" s="8"/>
      <c r="G33" s="8"/>
      <c r="H33" s="8"/>
    </row>
    <row r="34" spans="1:8" s="12" customFormat="1" ht="13.5" thickBot="1">
      <c r="A34" s="80" t="s">
        <v>24</v>
      </c>
      <c r="B34" s="111" t="s">
        <v>481</v>
      </c>
      <c r="C34" s="88"/>
      <c r="D34" s="81"/>
      <c r="E34" s="8"/>
      <c r="F34" s="8"/>
      <c r="G34" s="8"/>
      <c r="H34" s="8"/>
    </row>
    <row r="35" spans="1:8" s="8" customFormat="1" ht="13.5" thickTop="1">
      <c r="A35" s="23" t="s">
        <v>27</v>
      </c>
      <c r="B35" s="24">
        <v>2</v>
      </c>
      <c r="C35" s="140" t="s">
        <v>28</v>
      </c>
      <c r="D35" s="138"/>
    </row>
    <row r="36" spans="1:8" s="8" customFormat="1">
      <c r="A36" s="2"/>
      <c r="B36" s="2"/>
      <c r="C36" s="98" t="s">
        <v>52</v>
      </c>
      <c r="D36" s="44">
        <f>(B35*D35)</f>
        <v>0</v>
      </c>
      <c r="E36"/>
      <c r="F36"/>
      <c r="G36"/>
      <c r="H36"/>
    </row>
    <row r="37" spans="1:8" s="8" customFormat="1">
      <c r="A37" s="2"/>
      <c r="B37" s="2"/>
      <c r="C37" s="2"/>
      <c r="D37" s="2"/>
      <c r="E37"/>
      <c r="F37"/>
      <c r="G37"/>
      <c r="H37"/>
    </row>
    <row r="38" spans="1:8" s="8" customFormat="1" ht="14.25" customHeight="1">
      <c r="A38" s="99" t="s">
        <v>30</v>
      </c>
      <c r="B38" s="16"/>
      <c r="C38" s="99"/>
      <c r="D38" s="100"/>
      <c r="E38" s="101"/>
      <c r="F38" s="12"/>
      <c r="G38" s="12"/>
      <c r="H38" s="12"/>
    </row>
    <row r="39" spans="1:8">
      <c r="A39" s="121" t="s">
        <v>482</v>
      </c>
      <c r="B39" s="79" t="s">
        <v>12</v>
      </c>
      <c r="C39" s="68" t="s">
        <v>13</v>
      </c>
      <c r="D39" s="46" t="s">
        <v>14</v>
      </c>
      <c r="F39" s="12"/>
      <c r="G39" s="12"/>
      <c r="H39" s="12"/>
    </row>
    <row r="40" spans="1:8" ht="77.45" customHeight="1">
      <c r="A40" s="80" t="s">
        <v>55</v>
      </c>
      <c r="B40" s="78" t="s">
        <v>483</v>
      </c>
      <c r="C40" s="73"/>
      <c r="D40" s="81"/>
      <c r="F40" s="8"/>
      <c r="G40" s="8"/>
      <c r="H40" s="8"/>
    </row>
    <row r="41" spans="1:8" ht="15" customHeight="1">
      <c r="A41" s="80" t="s">
        <v>484</v>
      </c>
      <c r="B41" s="122" t="s">
        <v>485</v>
      </c>
      <c r="C41" s="75"/>
      <c r="D41" s="81"/>
      <c r="F41" s="8"/>
      <c r="G41" s="8"/>
      <c r="H41" s="8"/>
    </row>
    <row r="42" spans="1:8" ht="15" customHeight="1">
      <c r="A42" s="80" t="s">
        <v>486</v>
      </c>
      <c r="B42" s="78" t="s">
        <v>487</v>
      </c>
      <c r="C42" s="75"/>
      <c r="D42" s="81"/>
      <c r="F42" s="8"/>
      <c r="G42" s="8"/>
      <c r="H42" s="8"/>
    </row>
    <row r="43" spans="1:8" ht="15" customHeight="1">
      <c r="A43" s="80" t="s">
        <v>488</v>
      </c>
      <c r="B43" s="78" t="s">
        <v>489</v>
      </c>
      <c r="C43" s="75"/>
      <c r="D43" s="81"/>
      <c r="F43" s="8"/>
      <c r="G43" s="8"/>
      <c r="H43" s="8"/>
    </row>
    <row r="44" spans="1:8" ht="15" customHeight="1">
      <c r="A44" s="80" t="s">
        <v>490</v>
      </c>
      <c r="B44" s="78" t="s">
        <v>265</v>
      </c>
      <c r="C44" s="75"/>
      <c r="D44" s="81"/>
      <c r="F44" s="8"/>
      <c r="G44" s="8"/>
      <c r="H44" s="8"/>
    </row>
    <row r="45" spans="1:8" s="12" customFormat="1" ht="15" customHeight="1">
      <c r="A45" s="80" t="s">
        <v>491</v>
      </c>
      <c r="B45" s="78" t="s">
        <v>492</v>
      </c>
      <c r="C45" s="75"/>
      <c r="D45" s="81"/>
      <c r="E45" s="76"/>
      <c r="F45" s="8"/>
      <c r="G45" s="8"/>
      <c r="H45" s="8"/>
    </row>
    <row r="46" spans="1:8" s="8" customFormat="1" ht="15" customHeight="1" thickBot="1">
      <c r="A46" s="80" t="s">
        <v>493</v>
      </c>
      <c r="B46" s="102" t="s">
        <v>494</v>
      </c>
      <c r="C46" s="75"/>
      <c r="D46" s="81"/>
      <c r="E46" s="76"/>
    </row>
    <row r="47" spans="1:8" s="8" customFormat="1" ht="13.5" thickTop="1">
      <c r="A47" s="103" t="s">
        <v>27</v>
      </c>
      <c r="B47" s="104">
        <v>2</v>
      </c>
      <c r="C47" s="140" t="s">
        <v>28</v>
      </c>
      <c r="D47" s="139"/>
      <c r="E47" s="76"/>
    </row>
    <row r="48" spans="1:8" s="8" customFormat="1">
      <c r="A48" s="105"/>
      <c r="B48" s="105"/>
      <c r="C48" s="98" t="s">
        <v>52</v>
      </c>
      <c r="D48" s="106">
        <f>(B47*D47)</f>
        <v>0</v>
      </c>
      <c r="E48" s="107"/>
      <c r="F48"/>
      <c r="G48"/>
      <c r="H48"/>
    </row>
    <row r="49" spans="1:8" s="8" customFormat="1">
      <c r="A49" s="105"/>
      <c r="B49" s="105"/>
      <c r="C49" s="105"/>
      <c r="D49" s="105"/>
      <c r="E49" s="107"/>
      <c r="F49"/>
      <c r="G49"/>
      <c r="H49"/>
    </row>
    <row r="50" spans="1:8" ht="21">
      <c r="A50" s="13" t="s">
        <v>43</v>
      </c>
      <c r="B50" s="16"/>
      <c r="C50" s="13"/>
      <c r="D50" s="11"/>
      <c r="E50" s="12"/>
      <c r="F50" s="12"/>
      <c r="G50" s="12"/>
      <c r="H50" s="12"/>
    </row>
    <row r="51" spans="1:8">
      <c r="A51" s="121" t="s">
        <v>495</v>
      </c>
      <c r="B51" s="79" t="s">
        <v>12</v>
      </c>
      <c r="C51" s="68" t="s">
        <v>13</v>
      </c>
      <c r="D51" s="46" t="s">
        <v>14</v>
      </c>
      <c r="F51" s="12"/>
      <c r="G51" s="12"/>
      <c r="H51" s="12"/>
    </row>
    <row r="52" spans="1:8" ht="38.25">
      <c r="A52" s="166" t="s">
        <v>55</v>
      </c>
      <c r="B52" s="83" t="s">
        <v>496</v>
      </c>
      <c r="C52" s="73"/>
      <c r="D52" s="81"/>
      <c r="F52" s="8"/>
      <c r="G52" s="8"/>
      <c r="H52" s="8"/>
    </row>
    <row r="53" spans="1:8" ht="38.25">
      <c r="A53" s="167"/>
      <c r="B53" s="123" t="s">
        <v>497</v>
      </c>
      <c r="C53" s="75"/>
      <c r="D53" s="81"/>
      <c r="F53" s="8"/>
      <c r="G53" s="8"/>
      <c r="H53" s="8"/>
    </row>
    <row r="54" spans="1:8" ht="25.5">
      <c r="A54" s="168"/>
      <c r="B54" s="85" t="s">
        <v>498</v>
      </c>
      <c r="C54" s="75"/>
      <c r="D54" s="81"/>
      <c r="F54" s="8"/>
      <c r="G54" s="8"/>
      <c r="H54" s="8"/>
    </row>
    <row r="55" spans="1:8" ht="25.5">
      <c r="A55" s="80" t="s">
        <v>484</v>
      </c>
      <c r="B55" s="122" t="s">
        <v>499</v>
      </c>
      <c r="C55" s="75"/>
      <c r="D55" s="81"/>
      <c r="F55" s="8"/>
      <c r="G55" s="8"/>
      <c r="H55" s="8"/>
    </row>
    <row r="56" spans="1:8">
      <c r="A56" s="80" t="s">
        <v>500</v>
      </c>
      <c r="B56" s="78" t="s">
        <v>501</v>
      </c>
      <c r="C56" s="75"/>
      <c r="D56" s="81"/>
      <c r="F56" s="8"/>
      <c r="G56" s="8"/>
      <c r="H56" s="8"/>
    </row>
    <row r="57" spans="1:8">
      <c r="A57" s="80" t="s">
        <v>486</v>
      </c>
      <c r="B57" s="78" t="s">
        <v>502</v>
      </c>
      <c r="C57" s="75"/>
      <c r="D57" s="81"/>
      <c r="F57" s="8"/>
      <c r="G57" s="8"/>
      <c r="H57" s="8"/>
    </row>
    <row r="58" spans="1:8">
      <c r="A58" s="80" t="s">
        <v>503</v>
      </c>
      <c r="B58" s="78" t="s">
        <v>504</v>
      </c>
      <c r="C58" s="75"/>
      <c r="D58" s="81"/>
      <c r="F58" s="8"/>
      <c r="G58" s="8"/>
      <c r="H58" s="8"/>
    </row>
    <row r="59" spans="1:8">
      <c r="A59" s="80" t="s">
        <v>505</v>
      </c>
      <c r="B59" s="78" t="s">
        <v>504</v>
      </c>
      <c r="C59" s="75"/>
      <c r="D59" s="81"/>
      <c r="F59" s="8"/>
      <c r="G59" s="8"/>
      <c r="H59" s="8"/>
    </row>
    <row r="60" spans="1:8">
      <c r="A60" s="80" t="s">
        <v>506</v>
      </c>
      <c r="B60" s="78" t="s">
        <v>265</v>
      </c>
      <c r="C60" s="75"/>
      <c r="D60" s="81"/>
      <c r="F60" s="8"/>
      <c r="G60" s="8"/>
      <c r="H60" s="8"/>
    </row>
    <row r="61" spans="1:8">
      <c r="A61" s="80" t="s">
        <v>507</v>
      </c>
      <c r="B61" s="78" t="s">
        <v>265</v>
      </c>
      <c r="C61" s="75"/>
      <c r="D61" s="81"/>
      <c r="F61" s="8"/>
      <c r="G61" s="8"/>
      <c r="H61" s="8"/>
    </row>
    <row r="62" spans="1:8">
      <c r="A62" s="80" t="s">
        <v>508</v>
      </c>
      <c r="B62" s="78" t="s">
        <v>265</v>
      </c>
      <c r="C62" s="75"/>
      <c r="D62" s="81"/>
      <c r="F62" s="8"/>
      <c r="G62" s="8"/>
      <c r="H62" s="8"/>
    </row>
    <row r="63" spans="1:8" ht="18" customHeight="1">
      <c r="A63" s="80" t="s">
        <v>509</v>
      </c>
      <c r="B63" s="78" t="s">
        <v>265</v>
      </c>
      <c r="C63" s="75"/>
      <c r="D63" s="81"/>
      <c r="F63" s="8"/>
      <c r="G63" s="8"/>
      <c r="H63" s="8"/>
    </row>
    <row r="64" spans="1:8">
      <c r="A64" s="80" t="s">
        <v>491</v>
      </c>
      <c r="B64" s="78" t="s">
        <v>510</v>
      </c>
      <c r="C64" s="75"/>
      <c r="D64" s="81"/>
      <c r="F64" s="8"/>
      <c r="G64" s="8"/>
      <c r="H64" s="8"/>
    </row>
    <row r="65" spans="1:8" ht="15.75" thickBot="1">
      <c r="A65" s="80" t="s">
        <v>493</v>
      </c>
      <c r="B65" s="102" t="s">
        <v>511</v>
      </c>
      <c r="C65" s="75"/>
      <c r="D65" s="81"/>
      <c r="F65" s="8"/>
      <c r="G65" s="8"/>
      <c r="H65" s="8"/>
    </row>
    <row r="66" spans="1:8" s="8" customFormat="1" ht="13.5" thickTop="1">
      <c r="A66" s="23" t="s">
        <v>27</v>
      </c>
      <c r="B66" s="24">
        <v>1</v>
      </c>
      <c r="C66" s="140" t="s">
        <v>28</v>
      </c>
      <c r="D66" s="138"/>
    </row>
    <row r="67" spans="1:8" s="8" customFormat="1">
      <c r="A67" s="2"/>
      <c r="B67" s="2"/>
      <c r="C67" s="43" t="s">
        <v>28</v>
      </c>
      <c r="D67" s="44">
        <f>(B66*D66)</f>
        <v>0</v>
      </c>
      <c r="E67"/>
      <c r="F67"/>
      <c r="G67"/>
      <c r="H67"/>
    </row>
    <row r="68" spans="1:8" s="8" customFormat="1">
      <c r="A68" s="2"/>
      <c r="B68" s="2"/>
      <c r="C68" s="2"/>
      <c r="D68" s="2"/>
      <c r="E68"/>
      <c r="F68"/>
      <c r="G68"/>
      <c r="H68"/>
    </row>
    <row r="69" spans="1:8" ht="21">
      <c r="A69" s="13" t="s">
        <v>53</v>
      </c>
      <c r="B69" s="16"/>
      <c r="C69" s="13"/>
      <c r="D69" s="11"/>
      <c r="E69" s="12"/>
      <c r="F69" s="12"/>
      <c r="G69" s="12"/>
      <c r="H69" s="12"/>
    </row>
    <row r="70" spans="1:8">
      <c r="A70" s="17" t="s">
        <v>512</v>
      </c>
      <c r="B70" s="95" t="s">
        <v>346</v>
      </c>
      <c r="C70" s="68" t="s">
        <v>13</v>
      </c>
      <c r="D70" s="46" t="s">
        <v>14</v>
      </c>
      <c r="E70" s="12"/>
      <c r="F70" s="12"/>
      <c r="G70" s="12"/>
      <c r="H70" s="12"/>
    </row>
    <row r="71" spans="1:8" ht="51">
      <c r="A71" s="39" t="s">
        <v>55</v>
      </c>
      <c r="B71" s="56" t="s">
        <v>513</v>
      </c>
      <c r="C71" s="73"/>
      <c r="D71" s="81"/>
      <c r="E71" s="8"/>
      <c r="F71" s="8"/>
      <c r="G71" s="8"/>
      <c r="H71" s="8"/>
    </row>
    <row r="72" spans="1:8">
      <c r="A72" s="80" t="s">
        <v>514</v>
      </c>
      <c r="B72" s="108" t="s">
        <v>515</v>
      </c>
      <c r="C72" s="75"/>
      <c r="D72" s="81"/>
      <c r="E72" s="8"/>
      <c r="F72" s="8"/>
      <c r="G72" s="8"/>
      <c r="H72" s="8"/>
    </row>
    <row r="73" spans="1:8">
      <c r="A73" s="109" t="s">
        <v>516</v>
      </c>
      <c r="B73" s="110" t="s">
        <v>517</v>
      </c>
      <c r="C73" s="88"/>
      <c r="D73" s="81"/>
      <c r="E73" s="8"/>
      <c r="F73" s="8"/>
      <c r="G73" s="8"/>
      <c r="H73" s="8"/>
    </row>
    <row r="74" spans="1:8">
      <c r="A74" s="109" t="s">
        <v>518</v>
      </c>
      <c r="B74" s="110" t="s">
        <v>519</v>
      </c>
      <c r="C74" s="88"/>
      <c r="D74" s="81"/>
      <c r="E74" s="8"/>
      <c r="F74" s="8"/>
      <c r="G74" s="8"/>
      <c r="H74" s="8"/>
    </row>
    <row r="75" spans="1:8" ht="25.5">
      <c r="A75" s="109" t="s">
        <v>520</v>
      </c>
      <c r="B75" s="110" t="s">
        <v>521</v>
      </c>
      <c r="C75" s="88"/>
      <c r="D75" s="81"/>
      <c r="E75" s="8"/>
      <c r="F75" s="8"/>
      <c r="G75" s="8"/>
      <c r="H75" s="8"/>
    </row>
    <row r="76" spans="1:8">
      <c r="A76" s="109" t="s">
        <v>522</v>
      </c>
      <c r="B76" s="53" t="s">
        <v>523</v>
      </c>
      <c r="C76" s="88"/>
      <c r="D76" s="81"/>
      <c r="E76" s="8"/>
      <c r="F76" s="8"/>
      <c r="G76" s="8"/>
      <c r="H76" s="8"/>
    </row>
    <row r="77" spans="1:8">
      <c r="A77" s="80" t="s">
        <v>524</v>
      </c>
      <c r="B77" s="85" t="s">
        <v>525</v>
      </c>
      <c r="C77" s="75"/>
      <c r="D77" s="81"/>
      <c r="E77" s="8"/>
      <c r="F77" s="8"/>
      <c r="G77" s="8"/>
      <c r="H77" s="8"/>
    </row>
    <row r="78" spans="1:8">
      <c r="A78" s="84" t="s">
        <v>526</v>
      </c>
      <c r="B78" s="85" t="s">
        <v>527</v>
      </c>
      <c r="C78" s="75"/>
      <c r="D78" s="124"/>
      <c r="E78" s="8"/>
      <c r="F78" s="8"/>
      <c r="G78" s="8"/>
      <c r="H78" s="8"/>
    </row>
    <row r="79" spans="1:8" ht="26.25" thickBot="1">
      <c r="A79" s="84" t="s">
        <v>24</v>
      </c>
      <c r="B79" s="85" t="s">
        <v>528</v>
      </c>
      <c r="C79" s="75"/>
      <c r="D79" s="124"/>
      <c r="E79" s="8"/>
      <c r="F79" s="8"/>
      <c r="G79" s="8"/>
      <c r="H79" s="8"/>
    </row>
    <row r="80" spans="1:8" ht="15.75" thickTop="1">
      <c r="A80" s="23" t="s">
        <v>27</v>
      </c>
      <c r="B80" s="24">
        <v>1</v>
      </c>
      <c r="C80" s="140" t="s">
        <v>28</v>
      </c>
      <c r="D80" s="138"/>
      <c r="E80" s="8"/>
      <c r="F80" s="8"/>
      <c r="G80" s="8"/>
      <c r="H80" s="8"/>
    </row>
    <row r="81" spans="1:8">
      <c r="C81" s="43" t="s">
        <v>28</v>
      </c>
      <c r="D81" s="44">
        <f>(B80*D80)</f>
        <v>0</v>
      </c>
    </row>
    <row r="83" spans="1:8" s="8" customFormat="1" ht="26.25" customHeight="1">
      <c r="A83" s="13" t="s">
        <v>65</v>
      </c>
      <c r="B83" s="16"/>
      <c r="C83" s="13"/>
      <c r="D83" s="11"/>
      <c r="E83" s="12"/>
      <c r="F83" s="12"/>
      <c r="G83" s="12"/>
      <c r="H83" s="12"/>
    </row>
    <row r="84" spans="1:8" s="8" customFormat="1" ht="26.25" customHeight="1">
      <c r="A84" s="17" t="s">
        <v>529</v>
      </c>
      <c r="B84" s="95" t="s">
        <v>12</v>
      </c>
      <c r="C84" s="68" t="s">
        <v>13</v>
      </c>
      <c r="D84" s="46" t="s">
        <v>14</v>
      </c>
      <c r="E84" s="12"/>
      <c r="F84" s="12"/>
      <c r="G84" s="12"/>
      <c r="H84" s="12"/>
    </row>
    <row r="85" spans="1:8" s="8" customFormat="1" ht="12.75">
      <c r="A85" s="39" t="s">
        <v>55</v>
      </c>
      <c r="B85" s="56" t="s">
        <v>530</v>
      </c>
      <c r="C85" s="73"/>
      <c r="D85" s="81"/>
    </row>
    <row r="86" spans="1:8" s="8" customFormat="1" ht="102">
      <c r="A86" s="125" t="s">
        <v>531</v>
      </c>
      <c r="B86" s="126" t="s">
        <v>532</v>
      </c>
      <c r="C86" s="75"/>
      <c r="D86" s="124"/>
    </row>
    <row r="87" spans="1:8" s="8" customFormat="1" ht="76.5">
      <c r="A87" s="125" t="s">
        <v>533</v>
      </c>
      <c r="B87" s="97" t="s">
        <v>534</v>
      </c>
      <c r="C87" s="75"/>
      <c r="D87" s="124"/>
    </row>
    <row r="88" spans="1:8" s="8" customFormat="1" ht="38.25">
      <c r="A88" s="125" t="s">
        <v>535</v>
      </c>
      <c r="B88" s="97" t="s">
        <v>536</v>
      </c>
      <c r="C88" s="75"/>
      <c r="D88" s="124"/>
    </row>
    <row r="89" spans="1:8" s="8" customFormat="1" ht="38.25">
      <c r="A89" s="125" t="s">
        <v>537</v>
      </c>
      <c r="B89" s="97" t="s">
        <v>538</v>
      </c>
      <c r="C89" s="75"/>
      <c r="D89" s="124"/>
    </row>
    <row r="90" spans="1:8" s="8" customFormat="1" ht="13.9" customHeight="1" thickBot="1">
      <c r="A90" s="125" t="s">
        <v>50</v>
      </c>
      <c r="B90" s="127" t="s">
        <v>598</v>
      </c>
      <c r="C90" s="75"/>
      <c r="D90" s="124"/>
    </row>
    <row r="91" spans="1:8" s="8" customFormat="1" ht="13.5" thickTop="1">
      <c r="A91" s="23" t="s">
        <v>27</v>
      </c>
      <c r="B91" s="24">
        <v>2</v>
      </c>
      <c r="C91" s="140" t="s">
        <v>28</v>
      </c>
      <c r="D91" s="138"/>
    </row>
    <row r="92" spans="1:8" s="8" customFormat="1" ht="16.5" customHeight="1">
      <c r="A92" s="2"/>
      <c r="B92" s="2"/>
      <c r="C92" s="98" t="s">
        <v>52</v>
      </c>
      <c r="D92" s="44">
        <f>(B91*D91)</f>
        <v>0</v>
      </c>
      <c r="E92"/>
      <c r="F92"/>
      <c r="G92"/>
      <c r="H92"/>
    </row>
    <row r="93" spans="1:8" s="8" customFormat="1" ht="15.75" customHeight="1">
      <c r="A93" s="2"/>
      <c r="B93" s="2"/>
      <c r="C93" s="2"/>
      <c r="D93" s="2"/>
      <c r="E93"/>
      <c r="F93"/>
      <c r="G93"/>
      <c r="H93"/>
    </row>
    <row r="94" spans="1:8" s="8" customFormat="1" ht="21">
      <c r="A94" s="13" t="s">
        <v>73</v>
      </c>
      <c r="B94" s="16"/>
      <c r="C94" s="13"/>
      <c r="D94" s="11"/>
      <c r="E94" s="12"/>
      <c r="F94" s="12"/>
      <c r="G94" s="12"/>
      <c r="H94" s="12"/>
    </row>
    <row r="95" spans="1:8" s="8" customFormat="1" ht="12.75">
      <c r="A95" s="17" t="s">
        <v>539</v>
      </c>
      <c r="B95" s="95" t="s">
        <v>12</v>
      </c>
      <c r="C95" s="68" t="s">
        <v>13</v>
      </c>
      <c r="D95" s="46" t="s">
        <v>14</v>
      </c>
      <c r="E95" s="12"/>
      <c r="F95" s="12"/>
      <c r="G95" s="12"/>
      <c r="H95" s="12"/>
    </row>
    <row r="96" spans="1:8" ht="51">
      <c r="A96" s="39" t="s">
        <v>55</v>
      </c>
      <c r="B96" s="56" t="s">
        <v>540</v>
      </c>
      <c r="C96" s="73"/>
      <c r="D96" s="81"/>
      <c r="E96" s="8"/>
      <c r="F96" s="8"/>
      <c r="G96" s="8"/>
      <c r="H96" s="8"/>
    </row>
    <row r="97" spans="1:8" ht="15.75" thickBot="1">
      <c r="A97" s="80" t="s">
        <v>288</v>
      </c>
      <c r="B97" s="78" t="s">
        <v>541</v>
      </c>
      <c r="C97" s="75"/>
      <c r="D97" s="81"/>
      <c r="E97" s="8"/>
      <c r="F97" s="8"/>
      <c r="G97" s="8"/>
      <c r="H97" s="8"/>
    </row>
    <row r="98" spans="1:8" ht="15.75" thickTop="1">
      <c r="A98" s="23" t="s">
        <v>27</v>
      </c>
      <c r="B98" s="24">
        <v>1</v>
      </c>
      <c r="C98" s="140" t="s">
        <v>28</v>
      </c>
      <c r="D98" s="138"/>
      <c r="E98" s="8"/>
      <c r="F98" s="8"/>
      <c r="G98" s="8"/>
      <c r="H98" s="8"/>
    </row>
    <row r="99" spans="1:8">
      <c r="C99" s="98" t="s">
        <v>28</v>
      </c>
      <c r="D99" s="44">
        <f>(B98*D98)</f>
        <v>0</v>
      </c>
    </row>
    <row r="101" spans="1:8" s="8" customFormat="1" ht="21">
      <c r="A101" s="13" t="s">
        <v>79</v>
      </c>
      <c r="B101" s="16"/>
      <c r="C101" s="13"/>
      <c r="D101" s="11"/>
      <c r="E101" s="12"/>
      <c r="F101" s="12"/>
      <c r="G101" s="12"/>
      <c r="H101" s="12"/>
    </row>
    <row r="102" spans="1:8" s="8" customFormat="1" ht="12.75">
      <c r="A102" s="17" t="s">
        <v>542</v>
      </c>
      <c r="B102" s="95" t="s">
        <v>12</v>
      </c>
      <c r="C102" s="68" t="s">
        <v>13</v>
      </c>
      <c r="D102" s="46" t="s">
        <v>14</v>
      </c>
      <c r="E102" s="12"/>
      <c r="F102" s="12"/>
      <c r="G102" s="12"/>
      <c r="H102" s="12"/>
    </row>
    <row r="103" spans="1:8" ht="51">
      <c r="A103" s="39" t="s">
        <v>55</v>
      </c>
      <c r="B103" s="56" t="s">
        <v>543</v>
      </c>
      <c r="C103" s="73"/>
      <c r="D103" s="81"/>
      <c r="E103" s="8"/>
      <c r="F103" s="8"/>
      <c r="G103" s="8"/>
      <c r="H103" s="8"/>
    </row>
    <row r="104" spans="1:8" ht="15.75" thickBot="1">
      <c r="A104" s="80" t="s">
        <v>288</v>
      </c>
      <c r="B104" s="78" t="s">
        <v>544</v>
      </c>
      <c r="C104" s="75"/>
      <c r="D104" s="81"/>
      <c r="E104" s="8"/>
      <c r="F104" s="8"/>
      <c r="G104" s="8"/>
      <c r="H104" s="8"/>
    </row>
    <row r="105" spans="1:8" ht="15.75" thickTop="1">
      <c r="A105" s="23" t="s">
        <v>27</v>
      </c>
      <c r="B105" s="24">
        <v>2</v>
      </c>
      <c r="C105" s="140" t="s">
        <v>28</v>
      </c>
      <c r="D105" s="138"/>
      <c r="E105" s="8"/>
      <c r="F105" s="8"/>
      <c r="G105" s="8"/>
      <c r="H105" s="8"/>
    </row>
    <row r="106" spans="1:8">
      <c r="C106" s="98" t="s">
        <v>52</v>
      </c>
      <c r="D106" s="44">
        <f>(B105*D105)</f>
        <v>0</v>
      </c>
    </row>
    <row r="107" spans="1:8" ht="11.25" customHeight="1"/>
    <row r="108" spans="1:8" s="8" customFormat="1" ht="16.5" customHeight="1">
      <c r="A108" s="13" t="s">
        <v>86</v>
      </c>
      <c r="B108" s="16"/>
      <c r="C108" s="13"/>
      <c r="D108" s="11"/>
      <c r="E108" s="12"/>
      <c r="F108" s="12"/>
      <c r="G108" s="12"/>
      <c r="H108" s="12"/>
    </row>
    <row r="109" spans="1:8" s="8" customFormat="1" ht="12.75">
      <c r="A109" s="17" t="s">
        <v>545</v>
      </c>
      <c r="B109" s="95" t="s">
        <v>12</v>
      </c>
      <c r="C109" s="68" t="s">
        <v>13</v>
      </c>
      <c r="D109" s="46" t="s">
        <v>14</v>
      </c>
      <c r="E109" s="12"/>
      <c r="F109" s="12"/>
      <c r="G109" s="12"/>
      <c r="H109" s="12"/>
    </row>
    <row r="110" spans="1:8" ht="36.6" customHeight="1" thickBot="1">
      <c r="A110" s="39" t="s">
        <v>55</v>
      </c>
      <c r="B110" s="56" t="s">
        <v>546</v>
      </c>
      <c r="C110" s="73"/>
      <c r="D110" s="81"/>
      <c r="E110" s="8"/>
      <c r="F110" s="8"/>
      <c r="G110" s="8"/>
      <c r="H110" s="8"/>
    </row>
    <row r="111" spans="1:8" ht="15.75" thickTop="1">
      <c r="A111" s="23" t="s">
        <v>27</v>
      </c>
      <c r="B111" s="24">
        <v>1</v>
      </c>
      <c r="C111" s="140" t="s">
        <v>28</v>
      </c>
      <c r="D111" s="138"/>
      <c r="E111" s="8"/>
      <c r="F111" s="8"/>
      <c r="G111" s="8"/>
      <c r="H111" s="8"/>
    </row>
    <row r="112" spans="1:8">
      <c r="C112" s="98" t="s">
        <v>28</v>
      </c>
      <c r="D112" s="44">
        <f>(B111*D111)</f>
        <v>0</v>
      </c>
    </row>
    <row r="113" spans="1:8">
      <c r="C113" s="13"/>
      <c r="D113" s="11"/>
    </row>
    <row r="114" spans="1:8" s="8" customFormat="1" ht="15.75" customHeight="1">
      <c r="A114" s="13" t="s">
        <v>110</v>
      </c>
      <c r="B114" s="16"/>
      <c r="C114" s="13"/>
      <c r="D114" s="11"/>
      <c r="E114" s="12"/>
      <c r="F114" s="12"/>
      <c r="G114" s="12"/>
      <c r="H114" s="12"/>
    </row>
    <row r="115" spans="1:8" s="8" customFormat="1" ht="12.75">
      <c r="A115" s="17" t="s">
        <v>547</v>
      </c>
      <c r="B115" s="95" t="s">
        <v>12</v>
      </c>
      <c r="C115" s="68" t="s">
        <v>13</v>
      </c>
      <c r="D115" s="46" t="s">
        <v>14</v>
      </c>
      <c r="E115" s="12"/>
      <c r="F115" s="12"/>
      <c r="G115" s="12"/>
      <c r="H115" s="12"/>
    </row>
    <row r="116" spans="1:8" ht="36.6" customHeight="1" thickBot="1">
      <c r="A116" s="39" t="s">
        <v>55</v>
      </c>
      <c r="B116" s="56" t="s">
        <v>548</v>
      </c>
      <c r="C116" s="73"/>
      <c r="D116" s="81"/>
      <c r="E116" s="8"/>
      <c r="F116" s="8"/>
      <c r="G116" s="8"/>
      <c r="H116" s="8"/>
    </row>
    <row r="117" spans="1:8" ht="15.75" thickTop="1">
      <c r="A117" s="23" t="s">
        <v>27</v>
      </c>
      <c r="B117" s="24">
        <v>10</v>
      </c>
      <c r="C117" s="140" t="s">
        <v>28</v>
      </c>
      <c r="D117" s="138"/>
      <c r="E117" s="8"/>
      <c r="F117" s="8"/>
      <c r="G117" s="8"/>
      <c r="H117" s="8"/>
    </row>
    <row r="118" spans="1:8">
      <c r="C118" s="98" t="s">
        <v>29</v>
      </c>
      <c r="D118" s="44">
        <f>(B117*D117)</f>
        <v>0</v>
      </c>
    </row>
    <row r="119" spans="1:8">
      <c r="C119" s="13"/>
      <c r="D119" s="11"/>
    </row>
    <row r="120" spans="1:8" s="8" customFormat="1" ht="21">
      <c r="A120" s="13" t="s">
        <v>117</v>
      </c>
      <c r="B120" s="16"/>
      <c r="C120" s="13"/>
      <c r="D120" s="11"/>
      <c r="E120" s="12"/>
      <c r="F120" s="12"/>
      <c r="G120" s="12"/>
      <c r="H120" s="12"/>
    </row>
    <row r="121" spans="1:8" s="8" customFormat="1" ht="12.75">
      <c r="A121" s="17" t="s">
        <v>549</v>
      </c>
      <c r="B121" s="95" t="s">
        <v>12</v>
      </c>
      <c r="C121" s="68" t="s">
        <v>13</v>
      </c>
      <c r="D121" s="46" t="s">
        <v>14</v>
      </c>
      <c r="E121" s="12"/>
      <c r="F121" s="12"/>
      <c r="G121" s="12"/>
      <c r="H121" s="12"/>
    </row>
    <row r="122" spans="1:8" ht="36.6" customHeight="1" thickBot="1">
      <c r="A122" s="39" t="s">
        <v>55</v>
      </c>
      <c r="B122" s="56" t="s">
        <v>550</v>
      </c>
      <c r="C122" s="73"/>
      <c r="D122" s="81"/>
      <c r="E122" s="8"/>
      <c r="F122" s="8"/>
      <c r="G122" s="8"/>
      <c r="H122" s="8"/>
    </row>
    <row r="123" spans="1:8" ht="15.75" thickTop="1">
      <c r="A123" s="23" t="s">
        <v>27</v>
      </c>
      <c r="B123" s="24">
        <v>5</v>
      </c>
      <c r="C123" s="140" t="s">
        <v>28</v>
      </c>
      <c r="D123" s="138"/>
      <c r="E123" s="8"/>
      <c r="F123" s="8"/>
      <c r="G123" s="8"/>
      <c r="H123" s="8"/>
    </row>
    <row r="124" spans="1:8">
      <c r="C124" s="98" t="s">
        <v>551</v>
      </c>
      <c r="D124" s="44">
        <f>(B123*D123)</f>
        <v>0</v>
      </c>
    </row>
    <row r="125" spans="1:8">
      <c r="C125" s="13"/>
      <c r="D125" s="11"/>
    </row>
    <row r="126" spans="1:8" s="8" customFormat="1" ht="21">
      <c r="A126" s="13" t="s">
        <v>131</v>
      </c>
      <c r="B126" s="16"/>
      <c r="C126" s="13"/>
      <c r="D126" s="11"/>
      <c r="E126" s="12"/>
      <c r="F126" s="12"/>
      <c r="G126" s="12"/>
      <c r="H126" s="12"/>
    </row>
    <row r="127" spans="1:8" s="8" customFormat="1" ht="12.75">
      <c r="A127" s="17" t="s">
        <v>552</v>
      </c>
      <c r="B127" s="95" t="s">
        <v>12</v>
      </c>
      <c r="C127" s="68" t="s">
        <v>13</v>
      </c>
      <c r="D127" s="46" t="s">
        <v>14</v>
      </c>
      <c r="E127" s="12"/>
      <c r="F127" s="12"/>
      <c r="G127" s="12"/>
      <c r="H127" s="12"/>
    </row>
    <row r="128" spans="1:8" ht="30" customHeight="1">
      <c r="A128" s="39" t="s">
        <v>55</v>
      </c>
      <c r="B128" s="56" t="s">
        <v>553</v>
      </c>
      <c r="C128" s="73"/>
      <c r="D128" s="81"/>
      <c r="E128" s="8"/>
      <c r="F128" s="8"/>
      <c r="G128" s="8"/>
      <c r="H128" s="8"/>
    </row>
    <row r="129" spans="1:8">
      <c r="A129" s="80" t="s">
        <v>554</v>
      </c>
      <c r="B129" s="102" t="s">
        <v>555</v>
      </c>
      <c r="C129" s="75"/>
      <c r="D129" s="81"/>
      <c r="E129" s="8"/>
      <c r="F129" s="8"/>
      <c r="G129" s="8"/>
      <c r="H129" s="8"/>
    </row>
    <row r="130" spans="1:8">
      <c r="A130" s="80" t="s">
        <v>283</v>
      </c>
      <c r="B130" s="78" t="s">
        <v>556</v>
      </c>
      <c r="C130" s="75"/>
      <c r="D130" s="81"/>
      <c r="E130" s="8"/>
      <c r="F130" s="8"/>
      <c r="G130" s="8"/>
      <c r="H130" s="8"/>
    </row>
    <row r="131" spans="1:8">
      <c r="A131" s="80" t="s">
        <v>129</v>
      </c>
      <c r="B131" s="78" t="s">
        <v>557</v>
      </c>
      <c r="C131" s="75"/>
      <c r="D131" s="81"/>
      <c r="E131" s="8"/>
      <c r="F131" s="8"/>
      <c r="G131" s="8"/>
      <c r="H131" s="8"/>
    </row>
    <row r="132" spans="1:8">
      <c r="A132" s="80" t="s">
        <v>558</v>
      </c>
      <c r="B132" s="78" t="s">
        <v>559</v>
      </c>
      <c r="C132" s="75"/>
      <c r="D132" s="81"/>
      <c r="E132" s="8"/>
      <c r="F132" s="8"/>
      <c r="G132" s="8"/>
      <c r="H132" s="8"/>
    </row>
    <row r="133" spans="1:8">
      <c r="A133" s="80" t="s">
        <v>21</v>
      </c>
      <c r="B133" s="78" t="s">
        <v>560</v>
      </c>
      <c r="C133" s="75"/>
      <c r="D133" s="81"/>
      <c r="E133" s="8"/>
      <c r="F133" s="8"/>
      <c r="G133" s="8"/>
      <c r="H133" s="8"/>
    </row>
    <row r="134" spans="1:8" ht="15.75" thickBot="1">
      <c r="A134" s="80" t="s">
        <v>24</v>
      </c>
      <c r="B134" s="78" t="s">
        <v>561</v>
      </c>
      <c r="C134" s="75"/>
      <c r="D134" s="81"/>
      <c r="E134" s="8"/>
      <c r="F134" s="8"/>
      <c r="G134" s="8"/>
      <c r="H134" s="8"/>
    </row>
    <row r="135" spans="1:8" ht="15.75" thickTop="1">
      <c r="A135" s="23" t="s">
        <v>27</v>
      </c>
      <c r="B135" s="24">
        <v>1</v>
      </c>
      <c r="C135" s="140" t="s">
        <v>28</v>
      </c>
      <c r="D135" s="138"/>
      <c r="E135" s="8"/>
      <c r="F135" s="8"/>
      <c r="G135" s="8"/>
      <c r="H135" s="8"/>
    </row>
    <row r="136" spans="1:8">
      <c r="C136" s="98" t="s">
        <v>28</v>
      </c>
      <c r="D136" s="44">
        <f>(B135*D135)</f>
        <v>0</v>
      </c>
    </row>
    <row r="138" spans="1:8">
      <c r="C138" s="13"/>
      <c r="D138" s="11"/>
    </row>
    <row r="139" spans="1:8" s="8" customFormat="1" ht="21">
      <c r="A139" s="13" t="s">
        <v>136</v>
      </c>
      <c r="B139" s="16"/>
      <c r="C139" s="13"/>
      <c r="D139" s="11"/>
      <c r="E139" s="12"/>
      <c r="F139" s="12"/>
      <c r="G139" s="12"/>
      <c r="H139" s="12"/>
    </row>
    <row r="140" spans="1:8" s="8" customFormat="1" ht="12.75">
      <c r="A140" s="17" t="s">
        <v>562</v>
      </c>
      <c r="B140" s="95" t="s">
        <v>12</v>
      </c>
      <c r="C140" s="68" t="s">
        <v>13</v>
      </c>
      <c r="D140" s="46" t="s">
        <v>14</v>
      </c>
      <c r="E140" s="12"/>
      <c r="F140" s="12"/>
      <c r="G140" s="12"/>
      <c r="H140" s="12"/>
    </row>
    <row r="141" spans="1:8" ht="51.75" thickBot="1">
      <c r="A141" s="39" t="s">
        <v>55</v>
      </c>
      <c r="B141" s="56" t="s">
        <v>563</v>
      </c>
      <c r="C141" s="73"/>
      <c r="D141" s="81"/>
      <c r="E141" s="8"/>
      <c r="F141" s="8"/>
      <c r="G141" s="8"/>
      <c r="H141" s="8"/>
    </row>
    <row r="142" spans="1:8" ht="15.75" thickTop="1">
      <c r="A142" s="23" t="s">
        <v>27</v>
      </c>
      <c r="B142" s="24">
        <v>1</v>
      </c>
      <c r="C142" s="140" t="s">
        <v>28</v>
      </c>
      <c r="D142" s="138"/>
      <c r="E142" s="8"/>
      <c r="F142" s="8"/>
      <c r="G142" s="8"/>
      <c r="H142" s="8"/>
    </row>
    <row r="143" spans="1:8">
      <c r="C143" s="98" t="s">
        <v>28</v>
      </c>
      <c r="D143" s="44">
        <f>(B142*D142)</f>
        <v>0</v>
      </c>
    </row>
    <row r="145" spans="1:8" s="8" customFormat="1" ht="21">
      <c r="A145" s="13" t="s">
        <v>141</v>
      </c>
      <c r="B145" s="16"/>
      <c r="C145" s="13"/>
      <c r="D145" s="11"/>
      <c r="E145" s="12"/>
      <c r="F145" s="12"/>
      <c r="G145" s="12"/>
      <c r="H145" s="12"/>
    </row>
    <row r="146" spans="1:8" s="8" customFormat="1" ht="12.75">
      <c r="A146" s="66" t="s">
        <v>564</v>
      </c>
      <c r="B146" s="114" t="s">
        <v>12</v>
      </c>
      <c r="C146" s="68" t="s">
        <v>13</v>
      </c>
      <c r="D146" s="46" t="s">
        <v>14</v>
      </c>
      <c r="E146" s="12"/>
      <c r="F146" s="12"/>
      <c r="G146" s="12"/>
      <c r="H146" s="12"/>
    </row>
    <row r="147" spans="1:8" s="8" customFormat="1" ht="29.25" customHeight="1">
      <c r="A147" s="80" t="s">
        <v>55</v>
      </c>
      <c r="B147" s="102" t="s">
        <v>565</v>
      </c>
      <c r="C147" s="136"/>
      <c r="D147" s="137"/>
      <c r="E147" s="12"/>
      <c r="F147" s="12"/>
      <c r="G147" s="12"/>
      <c r="H147" s="12"/>
    </row>
    <row r="148" spans="1:8" s="8" customFormat="1" ht="14.45" customHeight="1">
      <c r="A148" s="80" t="s">
        <v>566</v>
      </c>
      <c r="B148" s="78" t="s">
        <v>567</v>
      </c>
      <c r="C148" s="136"/>
      <c r="D148" s="137"/>
      <c r="E148" s="12"/>
      <c r="F148" s="12"/>
      <c r="G148" s="12"/>
      <c r="H148" s="12"/>
    </row>
    <row r="149" spans="1:8" s="8" customFormat="1" ht="14.45" customHeight="1">
      <c r="A149" s="80" t="s">
        <v>568</v>
      </c>
      <c r="B149" s="78" t="s">
        <v>569</v>
      </c>
      <c r="C149" s="136"/>
      <c r="D149" s="137"/>
      <c r="E149" s="12"/>
      <c r="F149" s="12"/>
      <c r="G149" s="12"/>
      <c r="H149" s="12"/>
    </row>
    <row r="150" spans="1:8" s="8" customFormat="1" ht="14.45" customHeight="1">
      <c r="A150" s="80" t="s">
        <v>570</v>
      </c>
      <c r="B150" s="78" t="s">
        <v>265</v>
      </c>
      <c r="C150" s="136"/>
      <c r="D150" s="137"/>
      <c r="E150" s="12"/>
      <c r="F150" s="12"/>
      <c r="G150" s="12"/>
      <c r="H150" s="12"/>
    </row>
    <row r="151" spans="1:8" s="8" customFormat="1" ht="14.45" customHeight="1">
      <c r="A151" s="80" t="s">
        <v>571</v>
      </c>
      <c r="B151" s="78">
        <v>14</v>
      </c>
      <c r="C151" s="136"/>
      <c r="D151" s="137"/>
      <c r="E151" s="12"/>
      <c r="F151" s="12"/>
      <c r="G151" s="12"/>
      <c r="H151" s="12"/>
    </row>
    <row r="152" spans="1:8" s="8" customFormat="1" ht="14.45" customHeight="1">
      <c r="A152" s="80" t="s">
        <v>572</v>
      </c>
      <c r="B152" s="78" t="s">
        <v>265</v>
      </c>
      <c r="C152" s="136"/>
      <c r="D152" s="137"/>
      <c r="E152" s="12"/>
      <c r="F152" s="12"/>
      <c r="G152" s="12"/>
      <c r="H152" s="12"/>
    </row>
    <row r="153" spans="1:8" s="8" customFormat="1" ht="14.45" customHeight="1">
      <c r="A153" s="80" t="s">
        <v>573</v>
      </c>
      <c r="B153" s="78" t="s">
        <v>574</v>
      </c>
      <c r="C153" s="136"/>
      <c r="D153" s="137"/>
      <c r="E153" s="12"/>
      <c r="F153" s="12"/>
      <c r="G153" s="12"/>
      <c r="H153" s="12"/>
    </row>
    <row r="154" spans="1:8" s="8" customFormat="1" ht="14.45" customHeight="1">
      <c r="A154" s="80" t="s">
        <v>575</v>
      </c>
      <c r="B154" s="78" t="s">
        <v>265</v>
      </c>
      <c r="C154" s="136"/>
      <c r="D154" s="137"/>
      <c r="E154" s="12"/>
      <c r="F154" s="12"/>
      <c r="G154" s="12"/>
      <c r="H154" s="12"/>
    </row>
    <row r="155" spans="1:8" s="8" customFormat="1" ht="14.45" customHeight="1">
      <c r="A155" s="80" t="s">
        <v>576</v>
      </c>
      <c r="B155" s="78" t="s">
        <v>577</v>
      </c>
      <c r="C155" s="136"/>
      <c r="D155" s="137"/>
      <c r="E155" s="12"/>
      <c r="F155" s="12"/>
      <c r="G155" s="12"/>
      <c r="H155" s="12"/>
    </row>
    <row r="156" spans="1:8" s="8" customFormat="1" ht="14.45" customHeight="1">
      <c r="A156" s="80" t="s">
        <v>578</v>
      </c>
      <c r="B156" s="78" t="s">
        <v>579</v>
      </c>
      <c r="C156" s="136"/>
      <c r="D156" s="137"/>
      <c r="E156" s="12"/>
      <c r="F156" s="12"/>
      <c r="G156" s="12"/>
      <c r="H156" s="12"/>
    </row>
    <row r="157" spans="1:8" ht="14.45" customHeight="1" thickBot="1">
      <c r="A157" s="80" t="s">
        <v>580</v>
      </c>
      <c r="B157" s="78" t="s">
        <v>581</v>
      </c>
      <c r="C157" s="73"/>
      <c r="D157" s="81"/>
      <c r="E157" s="8"/>
      <c r="F157" s="8"/>
      <c r="G157" s="8"/>
      <c r="H157" s="8"/>
    </row>
    <row r="158" spans="1:8" ht="15.75" thickTop="1">
      <c r="A158" s="23" t="s">
        <v>27</v>
      </c>
      <c r="B158" s="24">
        <v>1</v>
      </c>
      <c r="C158" s="140" t="s">
        <v>28</v>
      </c>
      <c r="D158" s="138"/>
      <c r="E158" s="8"/>
      <c r="F158" s="8"/>
      <c r="G158" s="8"/>
      <c r="H158" s="8"/>
    </row>
    <row r="159" spans="1:8">
      <c r="C159" s="98" t="s">
        <v>28</v>
      </c>
      <c r="D159" s="44">
        <f>(B158*D158)</f>
        <v>0</v>
      </c>
    </row>
    <row r="160" spans="1:8">
      <c r="C160" s="13"/>
      <c r="D160" s="11"/>
    </row>
    <row r="161" spans="1:8" s="8" customFormat="1" ht="21">
      <c r="A161" s="13" t="s">
        <v>146</v>
      </c>
      <c r="B161" s="16"/>
      <c r="C161" s="13"/>
      <c r="D161" s="11"/>
      <c r="E161" s="12"/>
      <c r="F161" s="12"/>
      <c r="G161" s="12"/>
      <c r="H161" s="12"/>
    </row>
    <row r="162" spans="1:8" s="8" customFormat="1" ht="12.75">
      <c r="A162" s="66" t="s">
        <v>582</v>
      </c>
      <c r="B162" s="114" t="s">
        <v>12</v>
      </c>
      <c r="C162" s="68" t="s">
        <v>13</v>
      </c>
      <c r="D162" s="46" t="s">
        <v>14</v>
      </c>
      <c r="E162" s="12"/>
      <c r="F162" s="12"/>
      <c r="G162" s="12"/>
      <c r="H162" s="12"/>
    </row>
    <row r="163" spans="1:8" s="8" customFormat="1" ht="27.75" customHeight="1">
      <c r="A163" s="80" t="s">
        <v>55</v>
      </c>
      <c r="B163" s="102" t="s">
        <v>565</v>
      </c>
      <c r="C163" s="136"/>
      <c r="D163" s="137"/>
      <c r="E163" s="12"/>
      <c r="F163" s="12"/>
      <c r="G163" s="12"/>
      <c r="H163" s="12"/>
    </row>
    <row r="164" spans="1:8" s="8" customFormat="1" ht="14.45" customHeight="1">
      <c r="A164" s="80" t="s">
        <v>566</v>
      </c>
      <c r="B164" s="78" t="s">
        <v>567</v>
      </c>
      <c r="C164" s="136"/>
      <c r="D164" s="137"/>
      <c r="E164" s="12"/>
      <c r="F164" s="12"/>
      <c r="G164" s="12"/>
      <c r="H164" s="12"/>
    </row>
    <row r="165" spans="1:8" s="8" customFormat="1" ht="14.45" customHeight="1">
      <c r="A165" s="80" t="s">
        <v>568</v>
      </c>
      <c r="B165" s="78" t="s">
        <v>569</v>
      </c>
      <c r="C165" s="136"/>
      <c r="D165" s="137"/>
      <c r="E165" s="12"/>
      <c r="F165" s="12"/>
      <c r="G165" s="12"/>
      <c r="H165" s="12"/>
    </row>
    <row r="166" spans="1:8" s="8" customFormat="1" ht="14.45" customHeight="1">
      <c r="A166" s="80" t="s">
        <v>570</v>
      </c>
      <c r="B166" s="78" t="s">
        <v>265</v>
      </c>
      <c r="C166" s="136"/>
      <c r="D166" s="137"/>
      <c r="E166" s="12"/>
      <c r="F166" s="12"/>
      <c r="G166" s="12"/>
      <c r="H166" s="12"/>
    </row>
    <row r="167" spans="1:8" s="8" customFormat="1" ht="14.45" customHeight="1">
      <c r="A167" s="80" t="s">
        <v>571</v>
      </c>
      <c r="B167" s="78">
        <v>14</v>
      </c>
      <c r="C167" s="136"/>
      <c r="D167" s="137"/>
      <c r="E167" s="12"/>
      <c r="F167" s="12"/>
      <c r="G167" s="12"/>
      <c r="H167" s="12"/>
    </row>
    <row r="168" spans="1:8" s="8" customFormat="1" ht="14.45" customHeight="1">
      <c r="A168" s="80" t="s">
        <v>572</v>
      </c>
      <c r="B168" s="78" t="s">
        <v>265</v>
      </c>
      <c r="C168" s="136"/>
      <c r="D168" s="137"/>
      <c r="E168" s="12"/>
      <c r="F168" s="12"/>
      <c r="G168" s="12"/>
      <c r="H168" s="12"/>
    </row>
    <row r="169" spans="1:8" s="8" customFormat="1" ht="14.45" customHeight="1">
      <c r="A169" s="80" t="s">
        <v>573</v>
      </c>
      <c r="B169" s="78" t="s">
        <v>583</v>
      </c>
      <c r="C169" s="136"/>
      <c r="D169" s="137"/>
      <c r="E169" s="12"/>
      <c r="F169" s="12"/>
      <c r="G169" s="12"/>
      <c r="H169" s="12"/>
    </row>
    <row r="170" spans="1:8" s="8" customFormat="1" ht="14.45" customHeight="1">
      <c r="A170" s="80" t="s">
        <v>575</v>
      </c>
      <c r="B170" s="78" t="s">
        <v>265</v>
      </c>
      <c r="C170" s="136"/>
      <c r="D170" s="137"/>
      <c r="E170" s="12"/>
      <c r="F170" s="12"/>
      <c r="G170" s="12"/>
      <c r="H170" s="12"/>
    </row>
    <row r="171" spans="1:8" s="8" customFormat="1" ht="14.45" customHeight="1">
      <c r="A171" s="80" t="s">
        <v>576</v>
      </c>
      <c r="B171" s="78" t="s">
        <v>577</v>
      </c>
      <c r="C171" s="136"/>
      <c r="D171" s="137"/>
      <c r="E171" s="12"/>
      <c r="F171" s="12"/>
      <c r="G171" s="12"/>
      <c r="H171" s="12"/>
    </row>
    <row r="172" spans="1:8" s="8" customFormat="1" ht="14.45" customHeight="1">
      <c r="A172" s="80" t="s">
        <v>578</v>
      </c>
      <c r="B172" s="78" t="s">
        <v>579</v>
      </c>
      <c r="C172" s="136"/>
      <c r="D172" s="137"/>
      <c r="E172" s="12"/>
      <c r="F172" s="12"/>
      <c r="G172" s="12"/>
      <c r="H172" s="12"/>
    </row>
    <row r="173" spans="1:8" s="8" customFormat="1" ht="14.45" customHeight="1" thickBot="1">
      <c r="A173" s="80" t="s">
        <v>580</v>
      </c>
      <c r="B173" s="78" t="s">
        <v>581</v>
      </c>
      <c r="C173" s="73"/>
      <c r="D173" s="81"/>
      <c r="E173" s="12"/>
      <c r="F173" s="12"/>
      <c r="G173" s="12"/>
      <c r="H173" s="12"/>
    </row>
    <row r="174" spans="1:8" ht="15.75" thickTop="1">
      <c r="A174" s="23" t="s">
        <v>27</v>
      </c>
      <c r="B174" s="24">
        <v>1</v>
      </c>
      <c r="C174" s="140" t="s">
        <v>28</v>
      </c>
      <c r="D174" s="138"/>
      <c r="E174" s="8"/>
      <c r="F174" s="8"/>
      <c r="G174" s="8"/>
      <c r="H174" s="8"/>
    </row>
    <row r="175" spans="1:8">
      <c r="C175" s="98" t="s">
        <v>28</v>
      </c>
      <c r="D175" s="44">
        <f>(B174*D174)</f>
        <v>0</v>
      </c>
    </row>
    <row r="176" spans="1:8">
      <c r="C176" s="13"/>
      <c r="D176" s="11"/>
    </row>
    <row r="177" spans="1:8" s="8" customFormat="1" ht="21">
      <c r="A177" s="13" t="s">
        <v>150</v>
      </c>
      <c r="B177" s="16"/>
      <c r="C177" s="13"/>
      <c r="D177" s="11"/>
      <c r="E177" s="12"/>
      <c r="F177" s="12"/>
      <c r="G177" s="12"/>
      <c r="H177" s="12"/>
    </row>
    <row r="178" spans="1:8" s="8" customFormat="1" ht="12.75">
      <c r="A178" s="66" t="s">
        <v>584</v>
      </c>
      <c r="B178" s="114" t="s">
        <v>12</v>
      </c>
      <c r="C178" s="68" t="s">
        <v>13</v>
      </c>
      <c r="D178" s="46" t="s">
        <v>14</v>
      </c>
      <c r="E178" s="12"/>
      <c r="F178" s="12"/>
      <c r="G178" s="12"/>
      <c r="H178" s="12"/>
    </row>
    <row r="179" spans="1:8" s="8" customFormat="1" ht="38.25">
      <c r="A179" s="80" t="s">
        <v>55</v>
      </c>
      <c r="B179" s="102" t="s">
        <v>565</v>
      </c>
      <c r="C179" s="136"/>
      <c r="D179" s="137"/>
      <c r="E179" s="12"/>
      <c r="F179" s="12"/>
      <c r="G179" s="12"/>
      <c r="H179" s="12"/>
    </row>
    <row r="180" spans="1:8" s="8" customFormat="1" ht="14.45" customHeight="1">
      <c r="A180" s="80" t="s">
        <v>566</v>
      </c>
      <c r="B180" s="78" t="s">
        <v>567</v>
      </c>
      <c r="C180" s="136"/>
      <c r="D180" s="137"/>
      <c r="E180" s="12"/>
      <c r="F180" s="12"/>
      <c r="G180" s="12"/>
      <c r="H180" s="12"/>
    </row>
    <row r="181" spans="1:8" s="8" customFormat="1" ht="14.45" customHeight="1">
      <c r="A181" s="80" t="s">
        <v>568</v>
      </c>
      <c r="B181" s="78" t="s">
        <v>569</v>
      </c>
      <c r="C181" s="136"/>
      <c r="D181" s="137"/>
      <c r="E181" s="12"/>
      <c r="F181" s="12"/>
      <c r="G181" s="12"/>
      <c r="H181" s="12"/>
    </row>
    <row r="182" spans="1:8" s="8" customFormat="1" ht="14.45" customHeight="1">
      <c r="A182" s="80" t="s">
        <v>570</v>
      </c>
      <c r="B182" s="78" t="s">
        <v>265</v>
      </c>
      <c r="C182" s="136"/>
      <c r="D182" s="137"/>
      <c r="E182" s="12"/>
      <c r="F182" s="12"/>
      <c r="G182" s="12"/>
      <c r="H182" s="12"/>
    </row>
    <row r="183" spans="1:8" s="8" customFormat="1" ht="14.45" customHeight="1">
      <c r="A183" s="80" t="s">
        <v>571</v>
      </c>
      <c r="B183" s="78">
        <v>14</v>
      </c>
      <c r="C183" s="136"/>
      <c r="D183" s="137"/>
      <c r="E183" s="12"/>
      <c r="F183" s="12"/>
      <c r="G183" s="12"/>
      <c r="H183" s="12"/>
    </row>
    <row r="184" spans="1:8" s="8" customFormat="1" ht="14.45" customHeight="1">
      <c r="A184" s="80" t="s">
        <v>572</v>
      </c>
      <c r="B184" s="78" t="s">
        <v>265</v>
      </c>
      <c r="C184" s="136"/>
      <c r="D184" s="137"/>
      <c r="E184" s="12"/>
      <c r="F184" s="12"/>
      <c r="G184" s="12"/>
      <c r="H184" s="12"/>
    </row>
    <row r="185" spans="1:8" s="8" customFormat="1" ht="14.45" customHeight="1">
      <c r="A185" s="80" t="s">
        <v>573</v>
      </c>
      <c r="B185" s="78" t="s">
        <v>585</v>
      </c>
      <c r="C185" s="136"/>
      <c r="D185" s="137"/>
      <c r="E185" s="12"/>
      <c r="F185" s="12"/>
      <c r="G185" s="12"/>
      <c r="H185" s="12"/>
    </row>
    <row r="186" spans="1:8" s="8" customFormat="1" ht="14.45" customHeight="1">
      <c r="A186" s="80" t="s">
        <v>575</v>
      </c>
      <c r="B186" s="78" t="s">
        <v>265</v>
      </c>
      <c r="C186" s="136"/>
      <c r="D186" s="137"/>
      <c r="E186" s="12"/>
      <c r="F186" s="12"/>
      <c r="G186" s="12"/>
      <c r="H186" s="12"/>
    </row>
    <row r="187" spans="1:8" s="8" customFormat="1" ht="14.45" customHeight="1">
      <c r="A187" s="80" t="s">
        <v>576</v>
      </c>
      <c r="B187" s="78" t="s">
        <v>577</v>
      </c>
      <c r="C187" s="136"/>
      <c r="D187" s="137"/>
      <c r="E187" s="12"/>
      <c r="F187" s="12"/>
      <c r="G187" s="12"/>
      <c r="H187" s="12"/>
    </row>
    <row r="188" spans="1:8" s="8" customFormat="1" ht="14.45" customHeight="1">
      <c r="A188" s="80" t="s">
        <v>578</v>
      </c>
      <c r="B188" s="78" t="s">
        <v>579</v>
      </c>
      <c r="C188" s="136"/>
      <c r="D188" s="137"/>
      <c r="E188" s="12"/>
      <c r="F188" s="12"/>
      <c r="G188" s="12"/>
      <c r="H188" s="12"/>
    </row>
    <row r="189" spans="1:8" s="8" customFormat="1" ht="14.45" customHeight="1" thickBot="1">
      <c r="A189" s="80" t="s">
        <v>580</v>
      </c>
      <c r="B189" s="78" t="s">
        <v>581</v>
      </c>
      <c r="C189" s="73"/>
      <c r="D189" s="81"/>
      <c r="E189" s="12"/>
      <c r="F189" s="12"/>
      <c r="G189" s="12"/>
      <c r="H189" s="12"/>
    </row>
    <row r="190" spans="1:8" ht="15.75" thickTop="1">
      <c r="A190" s="23" t="s">
        <v>27</v>
      </c>
      <c r="B190" s="24">
        <v>1</v>
      </c>
      <c r="C190" s="140" t="s">
        <v>28</v>
      </c>
      <c r="D190" s="138"/>
      <c r="E190" s="8"/>
      <c r="F190" s="8"/>
      <c r="G190" s="8"/>
      <c r="H190" s="8"/>
    </row>
    <row r="191" spans="1:8">
      <c r="C191" s="98" t="s">
        <v>28</v>
      </c>
      <c r="D191" s="44">
        <f>(B190*D190)</f>
        <v>0</v>
      </c>
    </row>
    <row r="192" spans="1:8">
      <c r="C192" s="13"/>
      <c r="D192" s="11"/>
    </row>
    <row r="193" spans="1:8" s="8" customFormat="1" ht="21">
      <c r="A193" s="13" t="s">
        <v>153</v>
      </c>
      <c r="B193" s="16"/>
      <c r="C193" s="13"/>
      <c r="D193" s="11"/>
      <c r="E193" s="12"/>
      <c r="F193" s="12"/>
      <c r="G193" s="12"/>
      <c r="H193" s="12"/>
    </row>
    <row r="194" spans="1:8" s="8" customFormat="1" ht="12.75">
      <c r="A194" s="66" t="s">
        <v>586</v>
      </c>
      <c r="B194" s="114" t="s">
        <v>12</v>
      </c>
      <c r="C194" s="68" t="s">
        <v>13</v>
      </c>
      <c r="D194" s="46" t="s">
        <v>14</v>
      </c>
      <c r="E194" s="12"/>
      <c r="F194" s="12"/>
      <c r="G194" s="12"/>
      <c r="H194" s="12"/>
    </row>
    <row r="195" spans="1:8" s="8" customFormat="1" ht="38.25">
      <c r="A195" s="80" t="s">
        <v>55</v>
      </c>
      <c r="B195" s="102" t="s">
        <v>565</v>
      </c>
      <c r="C195" s="136"/>
      <c r="D195" s="137"/>
      <c r="E195" s="12"/>
      <c r="F195" s="12"/>
      <c r="G195" s="12"/>
      <c r="H195" s="12"/>
    </row>
    <row r="196" spans="1:8" s="8" customFormat="1" ht="14.45" customHeight="1">
      <c r="A196" s="80" t="s">
        <v>566</v>
      </c>
      <c r="B196" s="78" t="s">
        <v>567</v>
      </c>
      <c r="C196" s="136"/>
      <c r="D196" s="137"/>
      <c r="E196" s="12"/>
      <c r="F196" s="12"/>
      <c r="G196" s="12"/>
      <c r="H196" s="12"/>
    </row>
    <row r="197" spans="1:8" s="8" customFormat="1" ht="14.45" customHeight="1">
      <c r="A197" s="80" t="s">
        <v>568</v>
      </c>
      <c r="B197" s="78" t="s">
        <v>569</v>
      </c>
      <c r="C197" s="136"/>
      <c r="D197" s="137"/>
      <c r="E197" s="12"/>
      <c r="F197" s="12"/>
      <c r="G197" s="12"/>
      <c r="H197" s="12"/>
    </row>
    <row r="198" spans="1:8" s="8" customFormat="1" ht="14.45" customHeight="1">
      <c r="A198" s="80" t="s">
        <v>570</v>
      </c>
      <c r="B198" s="78" t="s">
        <v>265</v>
      </c>
      <c r="C198" s="136"/>
      <c r="D198" s="137"/>
      <c r="E198" s="12"/>
      <c r="F198" s="12"/>
      <c r="G198" s="12"/>
      <c r="H198" s="12"/>
    </row>
    <row r="199" spans="1:8" s="8" customFormat="1" ht="14.45" customHeight="1">
      <c r="A199" s="80" t="s">
        <v>571</v>
      </c>
      <c r="B199" s="78">
        <v>14</v>
      </c>
      <c r="C199" s="136"/>
      <c r="D199" s="137"/>
      <c r="E199" s="12"/>
      <c r="F199" s="12"/>
      <c r="G199" s="12"/>
      <c r="H199" s="12"/>
    </row>
    <row r="200" spans="1:8" s="8" customFormat="1" ht="14.45" customHeight="1">
      <c r="A200" s="80" t="s">
        <v>572</v>
      </c>
      <c r="B200" s="78" t="s">
        <v>265</v>
      </c>
      <c r="C200" s="136"/>
      <c r="D200" s="137"/>
      <c r="E200" s="12"/>
      <c r="F200" s="12"/>
      <c r="G200" s="12"/>
      <c r="H200" s="12"/>
    </row>
    <row r="201" spans="1:8" s="8" customFormat="1" ht="14.45" customHeight="1">
      <c r="A201" s="80" t="s">
        <v>573</v>
      </c>
      <c r="B201" s="78" t="s">
        <v>587</v>
      </c>
      <c r="C201" s="136"/>
      <c r="D201" s="137"/>
      <c r="E201" s="12"/>
      <c r="F201" s="12"/>
      <c r="G201" s="12"/>
      <c r="H201" s="12"/>
    </row>
    <row r="202" spans="1:8" s="8" customFormat="1" ht="14.45" customHeight="1">
      <c r="A202" s="80" t="s">
        <v>575</v>
      </c>
      <c r="B202" s="78" t="s">
        <v>265</v>
      </c>
      <c r="C202" s="136"/>
      <c r="D202" s="137"/>
      <c r="E202" s="12"/>
      <c r="F202" s="12"/>
      <c r="G202" s="12"/>
      <c r="H202" s="12"/>
    </row>
    <row r="203" spans="1:8" s="8" customFormat="1" ht="14.45" customHeight="1">
      <c r="A203" s="80" t="s">
        <v>576</v>
      </c>
      <c r="B203" s="78" t="s">
        <v>577</v>
      </c>
      <c r="C203" s="136"/>
      <c r="D203" s="137"/>
      <c r="E203" s="12"/>
      <c r="F203" s="12"/>
      <c r="G203" s="12"/>
      <c r="H203" s="12"/>
    </row>
    <row r="204" spans="1:8" s="8" customFormat="1" ht="14.45" customHeight="1">
      <c r="A204" s="80" t="s">
        <v>578</v>
      </c>
      <c r="B204" s="78" t="s">
        <v>579</v>
      </c>
      <c r="C204" s="136"/>
      <c r="D204" s="137"/>
      <c r="E204" s="12"/>
      <c r="F204" s="12"/>
      <c r="G204" s="12"/>
      <c r="H204" s="12"/>
    </row>
    <row r="205" spans="1:8" s="8" customFormat="1" ht="14.45" customHeight="1" thickBot="1">
      <c r="A205" s="80" t="s">
        <v>580</v>
      </c>
      <c r="B205" s="78" t="s">
        <v>581</v>
      </c>
      <c r="C205" s="73"/>
      <c r="D205" s="81"/>
      <c r="E205" s="12"/>
      <c r="F205" s="12"/>
      <c r="G205" s="12"/>
      <c r="H205" s="12"/>
    </row>
    <row r="206" spans="1:8" ht="15.75" thickTop="1">
      <c r="A206" s="23" t="s">
        <v>27</v>
      </c>
      <c r="B206" s="24">
        <v>1</v>
      </c>
      <c r="C206" s="140" t="s">
        <v>28</v>
      </c>
      <c r="D206" s="138"/>
      <c r="E206" s="8"/>
      <c r="F206" s="8"/>
      <c r="G206" s="8"/>
      <c r="H206" s="8"/>
    </row>
    <row r="207" spans="1:8">
      <c r="C207" s="98" t="s">
        <v>28</v>
      </c>
      <c r="D207" s="44">
        <f>(B206*D206)</f>
        <v>0</v>
      </c>
    </row>
    <row r="208" spans="1:8">
      <c r="C208" s="13"/>
      <c r="D208" s="11"/>
    </row>
    <row r="209" spans="1:8" s="8" customFormat="1" ht="21">
      <c r="A209" s="13" t="s">
        <v>590</v>
      </c>
      <c r="B209" s="16"/>
      <c r="C209" s="13"/>
      <c r="D209" s="11"/>
      <c r="E209" s="12"/>
      <c r="F209" s="12"/>
      <c r="G209" s="12"/>
      <c r="H209" s="12"/>
    </row>
    <row r="210" spans="1:8" s="8" customFormat="1" ht="12.75">
      <c r="A210" s="66" t="s">
        <v>588</v>
      </c>
      <c r="B210" s="114" t="s">
        <v>12</v>
      </c>
      <c r="C210" s="68" t="s">
        <v>13</v>
      </c>
      <c r="D210" s="46" t="s">
        <v>14</v>
      </c>
      <c r="E210" s="12"/>
      <c r="F210" s="12"/>
      <c r="G210" s="12"/>
      <c r="H210" s="12"/>
    </row>
    <row r="211" spans="1:8" s="8" customFormat="1" ht="38.25">
      <c r="A211" s="80" t="s">
        <v>55</v>
      </c>
      <c r="B211" s="102" t="s">
        <v>565</v>
      </c>
      <c r="C211" s="136"/>
      <c r="D211" s="137"/>
      <c r="E211" s="12"/>
      <c r="F211" s="12"/>
      <c r="G211" s="12"/>
      <c r="H211" s="12"/>
    </row>
    <row r="212" spans="1:8" ht="15" customHeight="1">
      <c r="A212" s="80" t="s">
        <v>566</v>
      </c>
      <c r="B212" s="78" t="s">
        <v>567</v>
      </c>
      <c r="C212" s="136"/>
      <c r="D212" s="137"/>
      <c r="E212" s="8"/>
      <c r="F212" s="8"/>
      <c r="G212" s="8"/>
      <c r="H212" s="8"/>
    </row>
    <row r="213" spans="1:8">
      <c r="A213" s="80" t="s">
        <v>568</v>
      </c>
      <c r="B213" s="78" t="s">
        <v>569</v>
      </c>
      <c r="C213" s="136"/>
      <c r="D213" s="137"/>
      <c r="E213" s="8"/>
      <c r="F213" s="8"/>
      <c r="G213" s="8"/>
      <c r="H213" s="8"/>
    </row>
    <row r="214" spans="1:8">
      <c r="A214" s="80" t="s">
        <v>570</v>
      </c>
      <c r="B214" s="78" t="s">
        <v>265</v>
      </c>
      <c r="C214" s="136"/>
      <c r="D214" s="137"/>
    </row>
    <row r="215" spans="1:8">
      <c r="A215" s="80" t="s">
        <v>571</v>
      </c>
      <c r="B215" s="78">
        <v>14</v>
      </c>
      <c r="C215" s="136"/>
      <c r="D215" s="137"/>
    </row>
    <row r="216" spans="1:8" s="8" customFormat="1" ht="12.75">
      <c r="A216" s="80" t="s">
        <v>572</v>
      </c>
      <c r="B216" s="78" t="s">
        <v>265</v>
      </c>
      <c r="C216" s="136"/>
      <c r="D216" s="137"/>
      <c r="E216" s="12"/>
      <c r="F216" s="12"/>
      <c r="G216" s="12"/>
      <c r="H216" s="12"/>
    </row>
    <row r="217" spans="1:8" s="8" customFormat="1" ht="15.6" customHeight="1">
      <c r="A217" s="80" t="s">
        <v>573</v>
      </c>
      <c r="B217" s="78" t="s">
        <v>589</v>
      </c>
      <c r="C217" s="136"/>
      <c r="D217" s="137"/>
      <c r="E217" s="12"/>
      <c r="F217" s="12"/>
      <c r="G217" s="12"/>
      <c r="H217" s="12"/>
    </row>
    <row r="218" spans="1:8" ht="15.6" customHeight="1">
      <c r="A218" s="80" t="s">
        <v>575</v>
      </c>
      <c r="B218" s="78" t="s">
        <v>265</v>
      </c>
      <c r="C218" s="136"/>
      <c r="D218" s="137"/>
      <c r="E218" s="8"/>
      <c r="F218" s="8"/>
      <c r="G218" s="8"/>
      <c r="H218" s="8"/>
    </row>
    <row r="219" spans="1:8">
      <c r="A219" s="80" t="s">
        <v>576</v>
      </c>
      <c r="B219" s="78" t="s">
        <v>577</v>
      </c>
      <c r="C219" s="136"/>
      <c r="D219" s="137"/>
      <c r="E219" s="8"/>
      <c r="F219" s="8"/>
      <c r="G219" s="8"/>
      <c r="H219" s="8"/>
    </row>
    <row r="220" spans="1:8">
      <c r="A220" s="80" t="s">
        <v>578</v>
      </c>
      <c r="B220" s="78" t="s">
        <v>579</v>
      </c>
      <c r="C220" s="136"/>
      <c r="D220" s="137"/>
    </row>
    <row r="221" spans="1:8" ht="15.75" thickBot="1">
      <c r="A221" s="80" t="s">
        <v>580</v>
      </c>
      <c r="B221" s="78" t="s">
        <v>581</v>
      </c>
      <c r="C221" s="73"/>
      <c r="D221" s="81"/>
    </row>
    <row r="222" spans="1:8" ht="15.75" thickTop="1">
      <c r="A222" s="23" t="s">
        <v>27</v>
      </c>
      <c r="B222" s="24">
        <v>2</v>
      </c>
      <c r="C222" s="140" t="s">
        <v>28</v>
      </c>
      <c r="D222" s="138"/>
    </row>
    <row r="223" spans="1:8">
      <c r="C223" s="98" t="s">
        <v>52</v>
      </c>
      <c r="D223" s="44">
        <f>(B222*D222)</f>
        <v>0</v>
      </c>
    </row>
    <row r="224" spans="1:8">
      <c r="C224" s="13"/>
      <c r="D224" s="11"/>
    </row>
    <row r="225" spans="1:8" ht="21">
      <c r="A225" s="13" t="s">
        <v>597</v>
      </c>
      <c r="B225" s="16"/>
      <c r="C225" s="13"/>
      <c r="D225" s="11"/>
    </row>
    <row r="226" spans="1:8" s="8" customFormat="1" ht="14.25" customHeight="1">
      <c r="A226" s="66" t="s">
        <v>591</v>
      </c>
      <c r="B226" s="114" t="s">
        <v>12</v>
      </c>
      <c r="C226" s="68" t="s">
        <v>13</v>
      </c>
      <c r="D226" s="46" t="s">
        <v>14</v>
      </c>
      <c r="E226" s="12"/>
      <c r="F226" s="12"/>
      <c r="G226" s="12"/>
      <c r="H226" s="12"/>
    </row>
    <row r="227" spans="1:8" ht="25.5">
      <c r="A227" s="80" t="s">
        <v>55</v>
      </c>
      <c r="B227" s="102" t="s">
        <v>592</v>
      </c>
      <c r="C227" s="136"/>
      <c r="D227" s="137"/>
      <c r="E227" s="12"/>
      <c r="F227" s="12"/>
      <c r="G227" s="12"/>
      <c r="H227" s="12"/>
    </row>
    <row r="228" spans="1:8">
      <c r="A228" s="80" t="s">
        <v>566</v>
      </c>
      <c r="B228" s="78" t="s">
        <v>593</v>
      </c>
      <c r="C228" s="136"/>
      <c r="D228" s="137"/>
      <c r="E228" s="8"/>
      <c r="F228" s="8"/>
      <c r="G228" s="8"/>
      <c r="H228" s="8"/>
    </row>
    <row r="229" spans="1:8">
      <c r="A229" s="80" t="s">
        <v>568</v>
      </c>
      <c r="B229" s="78" t="s">
        <v>594</v>
      </c>
      <c r="C229" s="136"/>
      <c r="D229" s="137"/>
      <c r="E229" s="8"/>
      <c r="F229" s="8"/>
      <c r="G229" s="8"/>
      <c r="H229" s="8"/>
    </row>
    <row r="230" spans="1:8">
      <c r="A230" s="80" t="s">
        <v>570</v>
      </c>
      <c r="B230" s="78" t="s">
        <v>265</v>
      </c>
      <c r="C230" s="136"/>
      <c r="D230" s="137"/>
      <c r="E230" s="8"/>
      <c r="F230" s="8"/>
      <c r="G230" s="8"/>
      <c r="H230" s="8"/>
    </row>
    <row r="231" spans="1:8">
      <c r="A231" s="80" t="s">
        <v>571</v>
      </c>
      <c r="B231" s="78">
        <v>16</v>
      </c>
      <c r="C231" s="136"/>
      <c r="D231" s="137"/>
      <c r="E231" s="8"/>
      <c r="F231" s="8"/>
      <c r="G231" s="8"/>
      <c r="H231" s="8"/>
    </row>
    <row r="232" spans="1:8">
      <c r="A232" s="80" t="s">
        <v>572</v>
      </c>
      <c r="B232" s="78" t="s">
        <v>265</v>
      </c>
      <c r="C232" s="136"/>
      <c r="D232" s="137"/>
      <c r="E232" s="8"/>
      <c r="F232" s="8"/>
      <c r="G232" s="8"/>
      <c r="H232" s="8"/>
    </row>
    <row r="233" spans="1:8">
      <c r="A233" s="80" t="s">
        <v>573</v>
      </c>
      <c r="B233" s="78" t="s">
        <v>589</v>
      </c>
      <c r="C233" s="136"/>
      <c r="D233" s="137"/>
      <c r="E233" s="8"/>
      <c r="F233" s="8"/>
      <c r="G233" s="8"/>
      <c r="H233" s="8"/>
    </row>
    <row r="234" spans="1:8" s="12" customFormat="1" ht="12.75">
      <c r="A234" s="80" t="s">
        <v>575</v>
      </c>
      <c r="B234" s="78" t="s">
        <v>265</v>
      </c>
      <c r="C234" s="136"/>
      <c r="D234" s="137"/>
      <c r="E234" s="8"/>
      <c r="F234" s="8"/>
      <c r="G234" s="8"/>
      <c r="H234" s="8"/>
    </row>
    <row r="235" spans="1:8" s="12" customFormat="1" ht="15.6" customHeight="1">
      <c r="A235" s="80" t="s">
        <v>595</v>
      </c>
      <c r="B235" s="78" t="s">
        <v>596</v>
      </c>
      <c r="C235" s="136"/>
      <c r="D235" s="137"/>
      <c r="E235" s="8"/>
      <c r="F235" s="8"/>
      <c r="G235" s="8"/>
      <c r="H235" s="8"/>
    </row>
    <row r="236" spans="1:8">
      <c r="A236" s="80" t="s">
        <v>578</v>
      </c>
      <c r="B236" s="78" t="s">
        <v>579</v>
      </c>
      <c r="C236" s="136"/>
      <c r="D236" s="137"/>
      <c r="E236" s="8"/>
      <c r="F236" s="8"/>
      <c r="G236" s="8"/>
      <c r="H236" s="8"/>
    </row>
    <row r="237" spans="1:8" ht="15.75" thickBot="1">
      <c r="A237" s="80" t="s">
        <v>580</v>
      </c>
      <c r="B237" s="78" t="s">
        <v>581</v>
      </c>
      <c r="C237" s="73"/>
      <c r="D237" s="81"/>
      <c r="G237" s="135"/>
    </row>
    <row r="238" spans="1:8" ht="15.75" thickTop="1">
      <c r="A238" s="23" t="s">
        <v>27</v>
      </c>
      <c r="B238" s="24">
        <v>2</v>
      </c>
      <c r="C238" s="140" t="s">
        <v>28</v>
      </c>
      <c r="D238" s="138"/>
      <c r="E238" s="101"/>
      <c r="F238" s="12"/>
      <c r="G238" s="12"/>
      <c r="H238" s="12"/>
    </row>
    <row r="239" spans="1:8">
      <c r="C239" s="98" t="s">
        <v>52</v>
      </c>
      <c r="D239" s="44">
        <f>(B238*D238)</f>
        <v>0</v>
      </c>
      <c r="E239" s="101"/>
      <c r="F239" s="12"/>
      <c r="G239" s="12"/>
      <c r="H239" s="12"/>
    </row>
    <row r="240" spans="1:8">
      <c r="E240" s="76"/>
      <c r="F240" s="8"/>
      <c r="G240" s="8"/>
      <c r="H240" s="8"/>
    </row>
    <row r="241" spans="3:8">
      <c r="E241" s="76"/>
      <c r="F241" s="8"/>
      <c r="G241" s="8"/>
      <c r="H241" s="8"/>
    </row>
    <row r="242" spans="3:8" ht="20.25" customHeight="1">
      <c r="C242" s="118" t="s">
        <v>607</v>
      </c>
      <c r="D242" s="44">
        <f>SUM(D36,D48,D67,D81,D92,D99,D106,D112,D118,D124,D136,D143,D159,D175,D191,D207,D223,D239)</f>
        <v>0</v>
      </c>
      <c r="E242" s="76"/>
      <c r="F242" s="8"/>
      <c r="G242" s="8"/>
      <c r="H242" s="8"/>
    </row>
    <row r="243" spans="3:8" ht="22.5" customHeight="1">
      <c r="C243" s="118" t="s">
        <v>608</v>
      </c>
      <c r="D243" s="44">
        <f>D242*1.21</f>
        <v>0</v>
      </c>
      <c r="E243" s="76"/>
      <c r="F243" s="8"/>
      <c r="G243" s="8"/>
      <c r="H243" s="8"/>
    </row>
    <row r="244" spans="3:8">
      <c r="E244" s="76"/>
      <c r="F244" s="8"/>
      <c r="G244" s="8"/>
      <c r="H244" s="8"/>
    </row>
    <row r="245" spans="3:8">
      <c r="E245" s="76"/>
      <c r="F245" s="8"/>
      <c r="G245" s="8"/>
      <c r="H245" s="8"/>
    </row>
    <row r="246" spans="3:8">
      <c r="E246" s="76"/>
      <c r="F246" s="8"/>
      <c r="G246" s="8"/>
      <c r="H246" s="8"/>
    </row>
  </sheetData>
  <sheetProtection algorithmName="SHA-512" hashValue="LRjyHOk4+Q9LmYAil+asJ9H8AywSZecuhG6teP+AG1aiIlHv4fTi/a3IhIgxS7c4xTND5kj3lPvhpajMsYhxWw==" saltValue="PrHuYxb07T8pk8HS6148sw==" spinCount="100000" sheet="1" objects="1" scenarios="1"/>
  <protectedRanges>
    <protectedRange sqref="C39:D44" name="Oblast1_3_2_1"/>
    <protectedRange sqref="C51:D65" name="Oblast1_3_2_2"/>
  </protectedRanges>
  <mergeCells count="1">
    <mergeCell ref="A52:A54"/>
  </mergeCells>
  <pageMargins left="0.70866141732283472" right="0.51181102362204722" top="0.78740157480314965" bottom="0.78740157480314965" header="0.31496062992125984" footer="0.31496062992125984"/>
  <pageSetup paperSize="9" scale="51" fitToHeight="0" orientation="landscape" r:id="rId1"/>
  <headerFooter>
    <oddHeader>&amp;L&amp;"-,Kurzíva"&amp;9Janáčkova akademie múzických umění
&amp;R&amp;"-,Kurzíva"&amp;9Příloha č. 1:   Technická specifikace zařízení a cenová kalkulace</oddHeader>
    <oddFooter>&amp;C&amp;9&amp;P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4e81e0f-4b56-4459-95cd-25f179a6b0d8">
      <Terms xmlns="http://schemas.microsoft.com/office/infopath/2007/PartnerControls"/>
    </lcf76f155ced4ddcb4097134ff3c332f>
    <TaxCatchAll xmlns="1db37443-6e92-45bc-94b9-d51351293534"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B014BB139C7A64889E2EB1C9A5310F7" ma:contentTypeVersion="12" ma:contentTypeDescription="Vytvoří nový dokument" ma:contentTypeScope="" ma:versionID="3fc9a1d6e1697a1b738b90543c75379a">
  <xsd:schema xmlns:xsd="http://www.w3.org/2001/XMLSchema" xmlns:xs="http://www.w3.org/2001/XMLSchema" xmlns:p="http://schemas.microsoft.com/office/2006/metadata/properties" xmlns:ns2="34e81e0f-4b56-4459-95cd-25f179a6b0d8" xmlns:ns3="1db37443-6e92-45bc-94b9-d51351293534" targetNamespace="http://schemas.microsoft.com/office/2006/metadata/properties" ma:root="true" ma:fieldsID="52b57eb2f9766d39f6eb5049f5e1c612" ns2:_="" ns3:_="">
    <xsd:import namespace="34e81e0f-4b56-4459-95cd-25f179a6b0d8"/>
    <xsd:import namespace="1db37443-6e92-45bc-94b9-d5135129353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e81e0f-4b56-4459-95cd-25f179a6b0d8"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5ffe9a1-bb0e-4c0e-94a8-4772372bcc7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b37443-6e92-45bc-94b9-d51351293534"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14" nillable="true" ma:displayName="Taxonomy Catch All Column" ma:hidden="true" ma:list="{d192418b-cd10-4cb4-a34e-f1d810fedfdc}" ma:internalName="TaxCatchAll" ma:showField="CatchAllData" ma:web="1db37443-6e92-45bc-94b9-d5135129353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ADEFAF-458A-47EE-B518-5E5EECE8778F}">
  <ds:schemaRefs>
    <ds:schemaRef ds:uri="http://schemas.microsoft.com/office/2006/metadata/properties"/>
    <ds:schemaRef ds:uri="http://schemas.microsoft.com/office/infopath/2007/PartnerControls"/>
    <ds:schemaRef ds:uri="34e81e0f-4b56-4459-95cd-25f179a6b0d8"/>
    <ds:schemaRef ds:uri="1db37443-6e92-45bc-94b9-d51351293534"/>
  </ds:schemaRefs>
</ds:datastoreItem>
</file>

<file path=customXml/itemProps2.xml><?xml version="1.0" encoding="utf-8"?>
<ds:datastoreItem xmlns:ds="http://schemas.openxmlformats.org/officeDocument/2006/customXml" ds:itemID="{CE888D9E-B6F2-476A-97CD-126601B19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e81e0f-4b56-4459-95cd-25f179a6b0d8"/>
    <ds:schemaRef ds:uri="1db37443-6e92-45bc-94b9-d51351293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90FE28-2407-4291-B6FE-6F61620DDE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Část 1 IT</vt:lpstr>
      <vt:lpstr>Část 2 Audio</vt:lpstr>
      <vt:lpstr>Část 3 Foto-video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Lukáš Ostrý</dc:creator>
  <cp:lastModifiedBy>Miroslav Šlégl</cp:lastModifiedBy>
  <dcterms:created xsi:type="dcterms:W3CDTF">2023-06-07T13:49:33Z</dcterms:created>
  <dcterms:modified xsi:type="dcterms:W3CDTF">2023-06-28T13:40:21Z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0x010100BB014BB139C7A64889E2EB1C9A5310F7</vt:lpwstr>
  </property>
</Properties>
</file>