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echnická specif. a cen. kalk. 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<sst xmlns="http://schemas.openxmlformats.org/spreadsheetml/2006/main" count="74" uniqueCount="57">
  <si>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</si>
  <si>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</si>
  <si>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</si>
  <si>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</si>
  <si>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</si>
  <si>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</si>
  <si>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</si>
  <si>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 xml:space="preserve">Položka č. 1 </t>
  </si>
  <si>
    <t>Úložiště pro postprodukci DF JAMU</t>
  </si>
  <si>
    <t>Požadované technické parametry jsou minimální nebo včetně, pokud není uvedeno jinak</t>
  </si>
  <si>
    <t>Nabízený model</t>
  </si>
  <si>
    <t>Technické parametry nabízeného modelu</t>
  </si>
  <si>
    <t>Popis:</t>
  </si>
  <si>
    <t>Nabízené řešení musí být primárně určeno pro práci s 4K video a 8K finishing, VFX</t>
  </si>
  <si>
    <t>Propustnost diskového subsystému min. 700 MB/s v režimu high-performance storage group</t>
  </si>
  <si>
    <t>Celková kapacita min. 80 TB</t>
  </si>
  <si>
    <t>Možnost budoucího rozšíření až na 1 PB</t>
  </si>
  <si>
    <t>Minimálně 4x hot swap SSD pro systém, konfiguraci a metadata</t>
  </si>
  <si>
    <t>Host konektivita min. 4x 10/25 Gigabit Ethernet porty (včetně SFP28)</t>
  </si>
  <si>
    <t>Redundandní provedení napájecí zdroje a chlazení</t>
  </si>
  <si>
    <t xml:space="preserve">Včetně příslušenství pro rack mount </t>
  </si>
  <si>
    <t>Včetně veškeré potřebné kabeláže a SFP modulů pro připojení do stávající infrastruktury - rozhraní 10Gbps SFP+, min. délka kabelu 3 m</t>
  </si>
  <si>
    <t>Výška zařízení max. 4U do 19” racku</t>
  </si>
  <si>
    <t>Plně kompatibilní s postprodukčním prostředím Avid Media Composer, Avid ProTools, Avid Nexis série E, v aktuálních verzích</t>
  </si>
  <si>
    <t>Nabízené řešení musí být kombatibilní a optimalizované pro Avid VFS (virtual file system)</t>
  </si>
  <si>
    <t>Nabízené řešení musí být plně kompatibilní se stávajícím řešením Avid Media Composer a musí umožňovat bin-locking na platformě Avid</t>
  </si>
  <si>
    <t>Nabízené řešení musí splňovat nastavení uživatelských práv na úrovni jednotlivých adresářů (projektů studentů) tzv. folder-level permissions</t>
  </si>
  <si>
    <t>Nabízené řešení musí podporovat až 24 aktivních klientů Avid MC</t>
  </si>
  <si>
    <t>Zařízení musí nabízet funkcionalitu migrace (replikace) dat přímo do Avid Cloud prostředí</t>
  </si>
  <si>
    <t>Výkon a kapacitu úložiště musí být možné navyšovat přidáním dalších nodů (scale-out)</t>
  </si>
  <si>
    <t>Nabízené řešení musí podporovat až 28 milionů multimediálních souborů</t>
  </si>
  <si>
    <t>Servisní podpora v místě instalace minimálně na úrovni 9x5 NBD onsite</t>
  </si>
  <si>
    <t>Cena za 1 kus (Kč bez DPH)</t>
  </si>
  <si>
    <t>Položka č. 2</t>
  </si>
  <si>
    <t>Software pro zálohování prostředí Avid MC</t>
  </si>
  <si>
    <t>Software licence pro zálohování (archivaci) dat prostředí Avid Media Composer do centrálního datového úložiště DJ JAMU</t>
  </si>
  <si>
    <t>Licence musí zahrnovat odemčení min. 25 slotů LTO-9 ve stávající zálohovací knihovně Quantum Scalar i6</t>
  </si>
  <si>
    <t>Licence musí být plně kompatibilní se stávajícím archivačním řešením Quantum StorNext v 7.x</t>
  </si>
  <si>
    <t>Musí se jednat o trvalou licenci s možností rozšiřování technické podpory v roční periodě</t>
  </si>
  <si>
    <t>Licence umožňuje migraci-zálohování dat na sekundární archivační úložiště zadavatele</t>
  </si>
  <si>
    <t>Položka č. 3</t>
  </si>
  <si>
    <t>Instalace a konfigurace, zaškolení</t>
  </si>
  <si>
    <t>Instalace veškerých komponent do 19" racku zadavatele - Novobranská, Brno</t>
  </si>
  <si>
    <t>Instalace, upgrade, migrace a konfigurace Avid Media Composer ze současného Avid MC</t>
  </si>
  <si>
    <t>Instalace a konfigurace Quantum StorNext Storage Manager (nová licence 25 slotů LTO)</t>
  </si>
  <si>
    <t>Nastavení zálohování/archivace dat z prostředí Avid na zálohovací jednotku Quantum Scalar i6</t>
  </si>
  <si>
    <t>Zaškolení administrátorů zadavatele, minimálně 10h, 2 osoby</t>
  </si>
  <si>
    <t>Cena celkem bez DPH</t>
  </si>
  <si>
    <t>"Archivační technologie - úložiště"</t>
  </si>
  <si>
    <t>Veřejná zakázka na dodávky:</t>
  </si>
  <si>
    <t>7. Jednotková cena ze 1 ks nabízeného modelu (např.počítače, monitoru, notebooku, jiného zařízení atd.) musí být vyplněna do fialového pole. Žlutá pole jsou počítána automaticky.</t>
  </si>
  <si>
    <t>Počet ks/cena za 1 ks</t>
  </si>
  <si>
    <t xml:space="preserve">Příloha č. 1 Zadávací dokumentace:       Technická specifikace zařízení a cenová kalkulace pro účely nabídky </t>
  </si>
  <si>
    <t>Instalace, konfigurace a začlenění datového úložiště do postprodukčního prostředí DF JAMU</t>
  </si>
  <si>
    <t>8. Nabízené úložiště musí splňovat certifikát Avid protože součástí výuky na DF JAMU je SW Avid Media Composer</t>
  </si>
  <si>
    <r>
      <rPr>
        <sz val="10"/>
        <color indexed="53"/>
        <rFont val="Calibri"/>
        <family val="2"/>
      </rPr>
      <t>Min. 12 měsíců</t>
    </r>
    <r>
      <rPr>
        <sz val="10"/>
        <color indexed="8"/>
        <rFont val="Calibri"/>
        <family val="2"/>
      </rPr>
      <t xml:space="preserve"> s reakcí nejbližší pracovní den a servisním zásahem u zákazníka. 
Lhůta pro provedení opravy 30 dní.</t>
    </r>
  </si>
  <si>
    <t>Záruka - délku záruční doby vyplní dodavatel jako součást nabídky, minimální doba 12 měsíců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</si>
</sst>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53"/>
      <name val="Calibri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19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53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b/>
      <i/>
      <sz val="10"/>
      <color rgb="FF000000"/>
      <name val="Calibri"/>
      <family val="2"/>
    </font>
    <font>
      <sz val="10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7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52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5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6" fillId="0" borderId="0" applyNumberFormat="0" applyFill="0" applyBorder="0" applyAlignment="0" applyProtection="0"/>
    <xf numFmtId="0" fontId="57" fillId="32" borderId="9" applyNumberFormat="0" applyAlignment="0" applyProtection="0"/>
    <xf numFmtId="0" fontId="58" fillId="33" borderId="9" applyNumberFormat="0" applyAlignment="0" applyProtection="0"/>
    <xf numFmtId="0" fontId="59" fillId="33" borderId="10" applyNumberFormat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40" borderId="11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17" fillId="42" borderId="12" xfId="0" applyFont="1" applyFill="1" applyBorder="1" applyAlignment="1">
      <alignment horizontal="left" vertical="top" wrapText="1"/>
    </xf>
    <xf numFmtId="49" fontId="20" fillId="0" borderId="12" xfId="0" applyNumberFormat="1" applyFont="1" applyBorder="1" applyAlignment="1">
      <alignment wrapText="1"/>
    </xf>
    <xf numFmtId="0" fontId="15" fillId="42" borderId="12" xfId="0" applyFont="1" applyFill="1" applyBorder="1" applyAlignment="1">
      <alignment horizontal="left" vertical="top" wrapText="1"/>
    </xf>
    <xf numFmtId="0" fontId="15" fillId="42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0" fontId="3" fillId="43" borderId="15" xfId="0" applyFont="1" applyFill="1" applyBorder="1" applyAlignment="1">
      <alignment horizontal="center" vertical="center" wrapText="1"/>
    </xf>
    <xf numFmtId="4" fontId="3" fillId="43" borderId="15" xfId="0" applyNumberFormat="1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42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top" wrapText="1"/>
    </xf>
    <xf numFmtId="0" fontId="3" fillId="44" borderId="12" xfId="0" applyFont="1" applyFill="1" applyBorder="1" applyAlignment="1">
      <alignment horizontal="center" vertical="center"/>
    </xf>
    <xf numFmtId="4" fontId="13" fillId="44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3" fillId="44" borderId="12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4" fontId="3" fillId="44" borderId="17" xfId="0" applyNumberFormat="1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top" wrapText="1"/>
    </xf>
    <xf numFmtId="0" fontId="15" fillId="0" borderId="20" xfId="0" applyFont="1" applyBorder="1" applyAlignment="1">
      <alignment horizontal="justify" vertical="top" wrapText="1"/>
    </xf>
    <xf numFmtId="49" fontId="20" fillId="0" borderId="20" xfId="0" applyNumberFormat="1" applyFont="1" applyBorder="1" applyAlignment="1">
      <alignment wrapText="1"/>
    </xf>
    <xf numFmtId="4" fontId="62" fillId="43" borderId="15" xfId="0" applyNumberFormat="1" applyFont="1" applyFill="1" applyBorder="1" applyAlignment="1">
      <alignment horizontal="center" vertical="center" wrapText="1"/>
    </xf>
    <xf numFmtId="0" fontId="22" fillId="41" borderId="23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6" fillId="0" borderId="0" xfId="0" applyFont="1" applyAlignment="1">
      <alignment/>
    </xf>
    <xf numFmtId="0" fontId="63" fillId="45" borderId="21" xfId="0" applyFont="1" applyFill="1" applyBorder="1" applyAlignment="1">
      <alignment horizontal="left" vertical="top" wrapText="1"/>
    </xf>
    <xf numFmtId="0" fontId="15" fillId="45" borderId="12" xfId="0" applyFont="1" applyFill="1" applyBorder="1" applyAlignment="1">
      <alignment horizontal="left" vertical="top" wrapText="1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al 1" xfId="54"/>
    <cellStyle name="Neutrální" xfId="55"/>
    <cellStyle name="Note 1" xfId="56"/>
    <cellStyle name="Poznámka" xfId="57"/>
    <cellStyle name="Percent" xfId="58"/>
    <cellStyle name="Propojená buňka" xfId="59"/>
    <cellStyle name="Správně" xfId="60"/>
    <cellStyle name="Status 1" xfId="61"/>
    <cellStyle name="Špatně" xfId="62"/>
    <cellStyle name="Text 1" xfId="63"/>
    <cellStyle name="Text upozornění" xfId="64"/>
    <cellStyle name="Vstup" xfId="65"/>
    <cellStyle name="Výpočet" xfId="66"/>
    <cellStyle name="Výstup" xfId="67"/>
    <cellStyle name="Vysvětlující text" xfId="68"/>
    <cellStyle name="Warning 1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80" zoomScaleNormal="80" zoomScalePageLayoutView="0" workbookViewId="0" topLeftCell="A1">
      <selection activeCell="A47" sqref="A47"/>
    </sheetView>
  </sheetViews>
  <sheetFormatPr defaultColWidth="8.7109375" defaultRowHeight="15"/>
  <cols>
    <col min="1" max="1" width="34.140625" style="1" customWidth="1"/>
    <col min="2" max="2" width="73.7109375" style="1" customWidth="1"/>
    <col min="3" max="3" width="38.421875" style="1" customWidth="1"/>
    <col min="4" max="4" width="67.00390625" style="1" customWidth="1"/>
  </cols>
  <sheetData>
    <row r="1" spans="1:4" s="60" customFormat="1" ht="21.75" customHeight="1">
      <c r="A1" s="57" t="s">
        <v>49</v>
      </c>
      <c r="B1" s="58" t="s">
        <v>48</v>
      </c>
      <c r="C1" s="58"/>
      <c r="D1" s="59"/>
    </row>
    <row r="2" spans="1:4" ht="15">
      <c r="A2" s="2"/>
      <c r="B2" s="3"/>
      <c r="C2" s="2"/>
      <c r="D2" s="3"/>
    </row>
    <row r="3" spans="1:4" s="63" customFormat="1" ht="21">
      <c r="A3" s="61" t="s">
        <v>52</v>
      </c>
      <c r="B3" s="62"/>
      <c r="C3" s="61"/>
      <c r="D3" s="62"/>
    </row>
    <row r="4" spans="1:4" s="6" customFormat="1" ht="15.75">
      <c r="A4" s="4"/>
      <c r="B4" s="5"/>
      <c r="C4" s="4"/>
      <c r="D4" s="5"/>
    </row>
    <row r="5" spans="1:4" s="6" customFormat="1" ht="12.75">
      <c r="A5" s="50" t="s">
        <v>0</v>
      </c>
      <c r="B5" s="8"/>
      <c r="C5" s="7"/>
      <c r="D5" s="5"/>
    </row>
    <row r="6" spans="1:4" s="6" customFormat="1" ht="17.25" customHeight="1">
      <c r="A6" s="9" t="s">
        <v>1</v>
      </c>
      <c r="B6" s="5"/>
      <c r="C6" s="9"/>
      <c r="D6" s="5"/>
    </row>
    <row r="7" spans="1:4" s="10" customFormat="1" ht="17.25" customHeight="1">
      <c r="A7" s="9" t="s">
        <v>2</v>
      </c>
      <c r="B7" s="8"/>
      <c r="C7" s="9"/>
      <c r="D7" s="8"/>
    </row>
    <row r="8" spans="1:4" s="10" customFormat="1" ht="18" customHeight="1">
      <c r="A8" s="9" t="s">
        <v>3</v>
      </c>
      <c r="B8" s="8"/>
      <c r="C8" s="9"/>
      <c r="D8" s="8"/>
    </row>
    <row r="9" spans="1:4" s="10" customFormat="1" ht="15.75" customHeight="1">
      <c r="A9" s="9" t="s">
        <v>4</v>
      </c>
      <c r="B9" s="8"/>
      <c r="C9" s="9"/>
      <c r="D9" s="8"/>
    </row>
    <row r="10" spans="1:4" s="10" customFormat="1" ht="18" customHeight="1">
      <c r="A10" s="9" t="s">
        <v>5</v>
      </c>
      <c r="B10" s="8"/>
      <c r="C10" s="9"/>
      <c r="D10" s="8"/>
    </row>
    <row r="11" spans="1:4" s="10" customFormat="1" ht="15.75" customHeight="1">
      <c r="A11" s="9" t="s">
        <v>6</v>
      </c>
      <c r="B11" s="8"/>
      <c r="C11" s="9"/>
      <c r="D11" s="8"/>
    </row>
    <row r="12" spans="1:4" s="10" customFormat="1" ht="17.25" customHeight="1">
      <c r="A12" s="9" t="s">
        <v>50</v>
      </c>
      <c r="B12" s="8"/>
      <c r="C12" s="9"/>
      <c r="D12" s="8"/>
    </row>
    <row r="13" spans="1:4" s="66" customFormat="1" ht="16.5" customHeight="1">
      <c r="A13" s="64" t="s">
        <v>54</v>
      </c>
      <c r="B13" s="64"/>
      <c r="C13" s="65"/>
      <c r="D13" s="64"/>
    </row>
    <row r="14" spans="1:4" s="12" customFormat="1" ht="15">
      <c r="A14" s="13"/>
      <c r="B14" s="13"/>
      <c r="C14" s="13"/>
      <c r="D14" s="13"/>
    </row>
    <row r="15" spans="1:4" s="10" customFormat="1" ht="15">
      <c r="A15" s="11" t="s">
        <v>7</v>
      </c>
      <c r="B15" s="8"/>
      <c r="C15" s="11"/>
      <c r="D15" s="8"/>
    </row>
    <row r="16" spans="1:4" s="18" customFormat="1" ht="22.5" customHeight="1">
      <c r="A16" s="14" t="s">
        <v>8</v>
      </c>
      <c r="B16" s="15" t="s">
        <v>9</v>
      </c>
      <c r="C16" s="16" t="s">
        <v>10</v>
      </c>
      <c r="D16" s="17" t="s">
        <v>11</v>
      </c>
    </row>
    <row r="17" spans="1:4" s="6" customFormat="1" ht="21" customHeight="1">
      <c r="A17" s="19" t="s">
        <v>12</v>
      </c>
      <c r="B17" s="20" t="s">
        <v>13</v>
      </c>
      <c r="C17" s="21"/>
      <c r="D17" s="22"/>
    </row>
    <row r="18" spans="1:4" s="6" customFormat="1" ht="25.5">
      <c r="A18" s="19"/>
      <c r="B18" s="23" t="s">
        <v>14</v>
      </c>
      <c r="C18" s="21"/>
      <c r="D18" s="22"/>
    </row>
    <row r="19" spans="1:4" s="6" customFormat="1" ht="15.75" customHeight="1">
      <c r="A19" s="19"/>
      <c r="B19" s="23" t="s">
        <v>15</v>
      </c>
      <c r="C19" s="21"/>
      <c r="D19" s="22"/>
    </row>
    <row r="20" spans="1:4" s="6" customFormat="1" ht="18.75" customHeight="1">
      <c r="A20" s="19"/>
      <c r="B20" s="23" t="s">
        <v>16</v>
      </c>
      <c r="C20" s="21"/>
      <c r="D20" s="22"/>
    </row>
    <row r="21" spans="1:4" s="6" customFormat="1" ht="19.5" customHeight="1">
      <c r="A21" s="19"/>
      <c r="B21" s="23" t="s">
        <v>17</v>
      </c>
      <c r="C21" s="21"/>
      <c r="D21" s="22"/>
    </row>
    <row r="22" spans="1:4" s="6" customFormat="1" ht="18.75" customHeight="1">
      <c r="A22" s="19"/>
      <c r="B22" s="23" t="s">
        <v>18</v>
      </c>
      <c r="C22" s="21"/>
      <c r="D22" s="22"/>
    </row>
    <row r="23" spans="1:4" s="6" customFormat="1" ht="18.75" customHeight="1">
      <c r="A23" s="19"/>
      <c r="B23" s="23" t="s">
        <v>19</v>
      </c>
      <c r="C23" s="21"/>
      <c r="D23" s="22"/>
    </row>
    <row r="24" spans="1:4" s="6" customFormat="1" ht="20.25" customHeight="1">
      <c r="A24" s="19"/>
      <c r="B24" s="23" t="s">
        <v>20</v>
      </c>
      <c r="C24" s="21"/>
      <c r="D24" s="22"/>
    </row>
    <row r="25" spans="1:4" s="6" customFormat="1" ht="26.25" customHeight="1">
      <c r="A25" s="19"/>
      <c r="B25" s="23" t="s">
        <v>21</v>
      </c>
      <c r="C25" s="21"/>
      <c r="D25" s="22"/>
    </row>
    <row r="26" spans="1:4" s="6" customFormat="1" ht="20.25" customHeight="1">
      <c r="A26" s="19"/>
      <c r="B26" s="20" t="s">
        <v>22</v>
      </c>
      <c r="C26" s="21"/>
      <c r="D26" s="22"/>
    </row>
    <row r="27" spans="1:4" s="6" customFormat="1" ht="29.25" customHeight="1">
      <c r="A27" s="19"/>
      <c r="B27" s="23" t="s">
        <v>23</v>
      </c>
      <c r="C27" s="21"/>
      <c r="D27" s="22"/>
    </row>
    <row r="28" spans="1:4" s="6" customFormat="1" ht="27.75" customHeight="1">
      <c r="A28" s="19"/>
      <c r="B28" s="23" t="s">
        <v>24</v>
      </c>
      <c r="C28" s="21"/>
      <c r="D28" s="22"/>
    </row>
    <row r="29" spans="1:4" s="6" customFormat="1" ht="31.5" customHeight="1">
      <c r="A29" s="19"/>
      <c r="B29" s="20" t="s">
        <v>25</v>
      </c>
      <c r="C29" s="21"/>
      <c r="D29" s="22"/>
    </row>
    <row r="30" spans="1:4" s="6" customFormat="1" ht="33" customHeight="1">
      <c r="A30" s="19"/>
      <c r="B30" s="20" t="s">
        <v>26</v>
      </c>
      <c r="C30" s="21"/>
      <c r="D30" s="22"/>
    </row>
    <row r="31" spans="1:4" s="6" customFormat="1" ht="20.25" customHeight="1">
      <c r="A31" s="19"/>
      <c r="B31" s="20" t="s">
        <v>27</v>
      </c>
      <c r="C31" s="21"/>
      <c r="D31" s="22"/>
    </row>
    <row r="32" spans="1:4" s="6" customFormat="1" ht="27.75" customHeight="1">
      <c r="A32" s="19"/>
      <c r="B32" s="20" t="s">
        <v>28</v>
      </c>
      <c r="C32" s="21"/>
      <c r="D32" s="22"/>
    </row>
    <row r="33" spans="1:4" s="6" customFormat="1" ht="20.25" customHeight="1">
      <c r="A33" s="19"/>
      <c r="B33" s="20" t="s">
        <v>29</v>
      </c>
      <c r="C33" s="21"/>
      <c r="D33" s="22"/>
    </row>
    <row r="34" spans="1:4" s="6" customFormat="1" ht="20.25" customHeight="1">
      <c r="A34" s="19"/>
      <c r="B34" s="20" t="s">
        <v>30</v>
      </c>
      <c r="C34" s="21"/>
      <c r="D34" s="22"/>
    </row>
    <row r="35" spans="1:4" s="6" customFormat="1" ht="23.25" customHeight="1">
      <c r="A35" s="19"/>
      <c r="B35" s="23" t="s">
        <v>31</v>
      </c>
      <c r="C35" s="21"/>
      <c r="D35" s="24"/>
    </row>
    <row r="36" spans="1:4" s="6" customFormat="1" ht="43.5" customHeight="1">
      <c r="A36" s="67" t="s">
        <v>56</v>
      </c>
      <c r="B36" s="68" t="s">
        <v>55</v>
      </c>
      <c r="C36" s="21"/>
      <c r="D36" s="25"/>
    </row>
    <row r="37" spans="1:4" s="6" customFormat="1" ht="18.75" customHeight="1">
      <c r="A37" s="26" t="s">
        <v>51</v>
      </c>
      <c r="B37" s="27">
        <v>1</v>
      </c>
      <c r="C37" s="48" t="s">
        <v>32</v>
      </c>
      <c r="D37" s="56"/>
    </row>
    <row r="38" spans="1:4" s="6" customFormat="1" ht="18.75" customHeight="1">
      <c r="A38" s="5"/>
      <c r="B38" s="46"/>
      <c r="C38" s="49" t="s">
        <v>32</v>
      </c>
      <c r="D38" s="47">
        <f>(B37*D37)</f>
        <v>0</v>
      </c>
    </row>
    <row r="39" ht="15">
      <c r="A39" s="11" t="s">
        <v>33</v>
      </c>
    </row>
    <row r="40" spans="1:4" s="18" customFormat="1" ht="28.5" customHeight="1">
      <c r="A40" s="14" t="s">
        <v>34</v>
      </c>
      <c r="B40" s="30" t="s">
        <v>9</v>
      </c>
      <c r="C40" s="31" t="s">
        <v>10</v>
      </c>
      <c r="D40" s="32" t="s">
        <v>11</v>
      </c>
    </row>
    <row r="41" spans="1:4" s="6" customFormat="1" ht="33" customHeight="1">
      <c r="A41" s="33" t="s">
        <v>12</v>
      </c>
      <c r="B41" s="34" t="s">
        <v>35</v>
      </c>
      <c r="C41" s="35"/>
      <c r="D41" s="36"/>
    </row>
    <row r="42" spans="1:4" s="6" customFormat="1" ht="32.25" customHeight="1">
      <c r="A42" s="33"/>
      <c r="B42" s="34" t="s">
        <v>36</v>
      </c>
      <c r="C42" s="35"/>
      <c r="D42" s="36"/>
    </row>
    <row r="43" spans="1:4" s="6" customFormat="1" ht="30.75" customHeight="1">
      <c r="A43" s="33"/>
      <c r="B43" s="34" t="s">
        <v>37</v>
      </c>
      <c r="C43" s="35"/>
      <c r="D43" s="36"/>
    </row>
    <row r="44" spans="1:4" s="6" customFormat="1" ht="32.25" customHeight="1">
      <c r="A44" s="33"/>
      <c r="B44" s="34" t="s">
        <v>38</v>
      </c>
      <c r="C44" s="35"/>
      <c r="D44" s="36"/>
    </row>
    <row r="45" spans="1:4" s="6" customFormat="1" ht="30.75" customHeight="1">
      <c r="A45" s="33"/>
      <c r="B45" s="34" t="s">
        <v>39</v>
      </c>
      <c r="C45" s="35"/>
      <c r="D45" s="36"/>
    </row>
    <row r="46" spans="1:4" s="6" customFormat="1" ht="42.75" customHeight="1">
      <c r="A46" s="67" t="s">
        <v>56</v>
      </c>
      <c r="B46" s="68" t="s">
        <v>55</v>
      </c>
      <c r="C46" s="37"/>
      <c r="D46" s="36"/>
    </row>
    <row r="47" spans="1:4" s="6" customFormat="1" ht="19.5" customHeight="1">
      <c r="A47" s="26" t="s">
        <v>51</v>
      </c>
      <c r="B47" s="38">
        <v>1</v>
      </c>
      <c r="C47" s="28" t="s">
        <v>32</v>
      </c>
      <c r="D47" s="29"/>
    </row>
    <row r="48" spans="3:4" ht="15">
      <c r="C48" s="39" t="s">
        <v>32</v>
      </c>
      <c r="D48" s="40">
        <f>(B47*D47)</f>
        <v>0</v>
      </c>
    </row>
    <row r="49" ht="15.75" customHeight="1">
      <c r="A49" s="11" t="s">
        <v>40</v>
      </c>
    </row>
    <row r="50" spans="1:4" s="18" customFormat="1" ht="32.25" customHeight="1">
      <c r="A50" s="14" t="s">
        <v>41</v>
      </c>
      <c r="B50" s="15" t="s">
        <v>9</v>
      </c>
      <c r="C50" s="16" t="s">
        <v>10</v>
      </c>
      <c r="D50" s="17" t="s">
        <v>11</v>
      </c>
    </row>
    <row r="51" spans="1:4" s="43" customFormat="1" ht="28.5" customHeight="1">
      <c r="A51" s="51" t="s">
        <v>12</v>
      </c>
      <c r="B51" s="54" t="s">
        <v>42</v>
      </c>
      <c r="C51" s="21"/>
      <c r="D51" s="42"/>
    </row>
    <row r="52" spans="1:4" s="43" customFormat="1" ht="33" customHeight="1">
      <c r="A52" s="52"/>
      <c r="B52" s="55" t="s">
        <v>53</v>
      </c>
      <c r="C52" s="21"/>
      <c r="D52" s="42"/>
    </row>
    <row r="53" spans="1:4" s="43" customFormat="1" ht="31.5" customHeight="1">
      <c r="A53" s="52"/>
      <c r="B53" s="55" t="s">
        <v>43</v>
      </c>
      <c r="C53" s="21"/>
      <c r="D53" s="42"/>
    </row>
    <row r="54" spans="1:4" s="43" customFormat="1" ht="33" customHeight="1">
      <c r="A54" s="52"/>
      <c r="B54" s="55" t="s">
        <v>44</v>
      </c>
      <c r="C54" s="21"/>
      <c r="D54" s="42"/>
    </row>
    <row r="55" spans="1:4" s="43" customFormat="1" ht="26.25" customHeight="1">
      <c r="A55" s="52"/>
      <c r="B55" s="55" t="s">
        <v>45</v>
      </c>
      <c r="C55" s="21"/>
      <c r="D55" s="42"/>
    </row>
    <row r="56" spans="1:4" s="43" customFormat="1" ht="24" customHeight="1">
      <c r="A56" s="44"/>
      <c r="B56" s="53" t="s">
        <v>46</v>
      </c>
      <c r="C56" s="41"/>
      <c r="D56" s="42"/>
    </row>
    <row r="57" spans="1:4" s="6" customFormat="1" ht="18.75" customHeight="1">
      <c r="A57" s="26" t="s">
        <v>51</v>
      </c>
      <c r="B57" s="38">
        <v>1</v>
      </c>
      <c r="C57" s="28" t="s">
        <v>32</v>
      </c>
      <c r="D57" s="29"/>
    </row>
    <row r="58" spans="3:4" ht="21" customHeight="1">
      <c r="C58" s="39" t="s">
        <v>32</v>
      </c>
      <c r="D58" s="40">
        <f>(B57*D57)</f>
        <v>0</v>
      </c>
    </row>
    <row r="59" ht="21.75" customHeight="1"/>
    <row r="60" spans="3:4" ht="18.75" customHeight="1">
      <c r="C60" s="45" t="s">
        <v>47</v>
      </c>
      <c r="D60" s="40">
        <f>D38+D48+D58</f>
        <v>0</v>
      </c>
    </row>
  </sheetData>
  <sheetProtection selectLockedCells="1" selectUnlockedCells="1"/>
  <printOptions/>
  <pageMargins left="0.7083333333333334" right="0.5118055555555556" top="0.7875000000000001" bottom="0.7875000000000001" header="0.31527777777777777" footer="0.31527777777777777"/>
  <pageSetup fitToHeight="1" fitToWidth="1" horizontalDpi="300" verticalDpi="300" orientation="portrait" paperSize="8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Luděk Vítoslavský</cp:lastModifiedBy>
  <cp:lastPrinted>2023-06-27T12:31:57Z</cp:lastPrinted>
  <dcterms:created xsi:type="dcterms:W3CDTF">2015-04-02T07:33:13Z</dcterms:created>
  <dcterms:modified xsi:type="dcterms:W3CDTF">2024-04-16T12:45:21Z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