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840" tabRatio="500" activeTab="2"/>
  </bookViews>
  <sheets>
    <sheet name="Část 1 Specializované PC DF, HF" sheetId="9" r:id="rId1"/>
    <sheet name="Část 2 Ostatní IT HF" sheetId="10" r:id="rId2"/>
    <sheet name="Část 3 Diskové pole DF" sheetId="11" r:id="rId3"/>
  </sheets>
  <definedNames/>
  <calcPr calcId="191029"/>
  <extLst/>
</workbook>
</file>

<file path=xl/sharedStrings.xml><?xml version="1.0" encoding="utf-8"?>
<sst xmlns="http://schemas.openxmlformats.org/spreadsheetml/2006/main" count="617" uniqueCount="300">
  <si>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</si>
  <si>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</si>
  <si>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</si>
  <si>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</si>
  <si>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</si>
  <si>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</si>
  <si>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Položka č. 1</t>
  </si>
  <si>
    <t>Nabízený model</t>
  </si>
  <si>
    <t>Technické parametry nabízeného modelu</t>
  </si>
  <si>
    <t>Počet ks</t>
  </si>
  <si>
    <t>Cena za 1 kus (Kč bez DPH)</t>
  </si>
  <si>
    <t>Položka č. 2</t>
  </si>
  <si>
    <t>Položka č. 3</t>
  </si>
  <si>
    <t>Položka č. 4</t>
  </si>
  <si>
    <t>Položka č. 5</t>
  </si>
  <si>
    <t>Položka č. 6</t>
  </si>
  <si>
    <t>Požadované technické parametry</t>
  </si>
  <si>
    <t>Položka č. 7</t>
  </si>
  <si>
    <t>Položka č. 8</t>
  </si>
  <si>
    <t>Položka č. 9</t>
  </si>
  <si>
    <t>Displej</t>
  </si>
  <si>
    <t>Napájení</t>
  </si>
  <si>
    <t>Hmotnost</t>
  </si>
  <si>
    <t>Příslušenství</t>
  </si>
  <si>
    <t>Položka č. 10</t>
  </si>
  <si>
    <t>Položka č. 11</t>
  </si>
  <si>
    <t>Položka č. 12</t>
  </si>
  <si>
    <t>Položka č. 13</t>
  </si>
  <si>
    <t>Položka č. 14</t>
  </si>
  <si>
    <t>Další parametry</t>
  </si>
  <si>
    <t>Popis</t>
  </si>
  <si>
    <t>Konektivita</t>
  </si>
  <si>
    <t>3. Ve sloupci "Technické parametry nabízeného modelu" uveďte skutečnou hodnotu příslušného parametru (počet jader, velikost paměti, atd.).</t>
  </si>
  <si>
    <t>6. Nesplnění kteréhokoliv z požadovaných parametrů je důvodem k vyloučení účastníka.</t>
  </si>
  <si>
    <t>7. Jednotková cena za 1 ks nabízeného modelu (počítače, monitoru, notebooku, atd.) musí být vyplněna do fialového pole. Žlutá pole jsou počítána automaticky.</t>
  </si>
  <si>
    <t>Požadované technické parametry jsou minimální, není-li uvedeno jinak</t>
  </si>
  <si>
    <t>Ostatní</t>
  </si>
  <si>
    <t>Cena za 1 ks (v Kč bez DPH)</t>
  </si>
  <si>
    <t>Cena za 8 ks (v Kč bez DPH)</t>
  </si>
  <si>
    <t>Cena za 2 ks (v Kč bez DPH)</t>
  </si>
  <si>
    <t>Cena za 4 ks (v Kč bez DPH)</t>
  </si>
  <si>
    <t>Cena celkem (v Kč bez DPH)</t>
  </si>
  <si>
    <t>Cena celkem (v Kč s DPH)</t>
  </si>
  <si>
    <t>Audio</t>
  </si>
  <si>
    <t>Hmotnost bez podstavce</t>
  </si>
  <si>
    <t>max. 21 kg</t>
  </si>
  <si>
    <t>Vlastnosti</t>
  </si>
  <si>
    <t>Monitor</t>
  </si>
  <si>
    <t xml:space="preserve">Ostatní </t>
  </si>
  <si>
    <t>Cena za 3 ks (v Kč bez DPH)</t>
  </si>
  <si>
    <t>Výkonný notebook 14“</t>
  </si>
  <si>
    <t>Výkonný notebook 14“ s Thunderbolt, HDMI a SDXC slotem pro odbavování nízkolatenčních streamů a pořizování záznamů  s možností pracovat v operačních systémech Mac OS, MS Windows, Linux. Kompatibilní s již na škole existujícím uživatelským SW, programovým vybavením (Avid Media Composer, Final Cut Pro X)</t>
  </si>
  <si>
    <t>CPU</t>
  </si>
  <si>
    <t xml:space="preserve">11jádrové CPU se 5 výkonnostními jádry a 6 úspornými jádry, 14jádrové GPU
16jádrový Neural Engine
Propustnost paměti 150 GB/s
Notebook bude osazen procesorem min. 23000 passmark bodu dle http://www.cpubenchmark.net </t>
  </si>
  <si>
    <t>Displej/ Grafika</t>
  </si>
  <si>
    <t>Úhlopříčka 14,2“; displej s LED podsvícením a technologií IPS; minimální nativní rozlišení 3024 × 1964 při 254 pixelech na palec s podporou miliónů barev. Jas min. 600 nitů, široký barevný gamut (P3), obnovovací frekcence 120Hz</t>
  </si>
  <si>
    <t>RAM</t>
  </si>
  <si>
    <t>Min. 18 GB RAM</t>
  </si>
  <si>
    <t>Úložiště</t>
  </si>
  <si>
    <t>SSD min. 512 GB</t>
  </si>
  <si>
    <t>Min. tři porty Thunderbolt (s přenosovou rychlostí až 40 Gb/s), HDMI port, SDXC slot
Wi‑Fi 802.11ax kompatibilní se specifikacemi IEEE 802.11a/b/g/n, Bluetooth 5.3.</t>
  </si>
  <si>
    <t>Další funkce</t>
  </si>
  <si>
    <t>Česká podsvícená klávesnice.  Snímač otisku prstu pro identifikaci uživatele pro přihlášení do účtu, snímač okolního osvětlení. Touchpad na přesné ovládání kurzoru včetně rozpoznávání přítlaku.
Webakmera s rozlišením min. 1080P. Podpora přehrávání zvuku Dolby Atmos
Se soustavou tří mikrofonů se směrovým formováním paprsku, 3,5mm sluchátkový výstup.
Podpora min. dvou externích displejů s rozlišením až 6K</t>
  </si>
  <si>
    <t>Baterie, napájení</t>
  </si>
  <si>
    <t>Vestavěná 70Wh lithium‑polymerová baterie, 70W USB‑C napájecí adaptér. Nabíjení skrze Thunderbolt porty nebo magnetický konektor</t>
  </si>
  <si>
    <t>Max. 1,65 kg</t>
  </si>
  <si>
    <t>Polstrovaný/neoprenový obal na přenášení</t>
  </si>
  <si>
    <t>Zařízení musí pocházet z oficiální české distribuce. Dodavatel se zavazuje zařadit zařízení do DEP programu pod účet JAMU.</t>
  </si>
  <si>
    <t>Multimediální notebook 13“</t>
  </si>
  <si>
    <t>Multimediální 13“ notebook s Thunderbolt  s možností pracovat v operačních systémech Mac OS, MS Windows, Linux. Kompatibilní s již na škole existujícím uživatelským SW, programovým vybavením (Avid Media Composer, Final Cut Pro X)</t>
  </si>
  <si>
    <t xml:space="preserve">8jádrové CPU se 4 výkonnostními jádry a 4 úspornými jádry, 10 jádrové GPU
16jádrový Neural Engine
Propustnost paměti 100 GB/s
Notebook bude osazen procesorem min. 18500 passmark bodu dle http://www.cpubenchmark.net </t>
  </si>
  <si>
    <t>Úhlopříčka 13,6“; displej s LED podsvícením a technologií IPS; minimální nativní rozlišení 2560 × 1664 při 224 pixelech na palec s podporou miliónů barev. Jas min. 500 nitů, široký barevný gamut (P3), obnovovací frekcence 120Hz</t>
  </si>
  <si>
    <t>Min. 16 GB RAM</t>
  </si>
  <si>
    <t>Min. dva porty Thunderbolt (s přenosovou rychlostí až 40 Gb/s)
Wi‑Fi 802.11ax kompatibilní se specifikacemi IEEE 802.11a/b/g/n, Bluetooth 5.3.</t>
  </si>
  <si>
    <t>Česká podsvícená klávesnice.  Snímač otisku prstu pro identifikaci uživatele pro přihlášení do účtu, snímač okolního osvětlení. Touchpad na přesné ovládání kurzoru včetně rozpoznávání přítlaku.
Webakmera s rozlišením min. 1080P. Podpora přehrávání zvuku Dolby Atmos
Se soustavou tří mikrofonů se směrovým formováním paprsku, 3,5mm sluchátkový výstup.
Podpora min. dvou externích displejů s rozlišením až 5K</t>
  </si>
  <si>
    <t>Vestavěná 52Wh lithium‑polymerová baterie, 70W USB‑C napájecí adaptér. Nabíjení skrze Thunderbolt porty nebo magnetický konektor</t>
  </si>
  <si>
    <t>Max. 1,25 kg</t>
  </si>
  <si>
    <t>Preferovaná barva „hvězdně bílá" nebo stříbrná</t>
  </si>
  <si>
    <t>Stolní mini PC</t>
  </si>
  <si>
    <t>Výkonné multimediální mini PC s Thunderbolt  s možností pracovat v operačních systémech Mac OS, MS Windows, Linux. Kompatibilní s již na škole existujícím uživatelským SW, programovým vybavením (Avid Media Composer, Final Cut Pro X)</t>
  </si>
  <si>
    <t xml:space="preserve">12jádrové CPU se 8 výkonnostními jádry a 4 úspornými jádry, 30 jádrové GPU
16jádrový Neural Engine
Propustnost paměti 400 GB/s
Notebook bude osazen procesorem min. 26000 passmark bodu dle http://www.cpubenchmark.net </t>
  </si>
  <si>
    <t>Min. 32 GB RAM</t>
  </si>
  <si>
    <t>Min. čtyři porty Thunderbolt  (s přenosovou rychlostí až 40 Gb/s), 2x USB-C (10GB/s) a 2x USB-A (5Gb/s), HDMI port, SDXC slot, RJ45 10Gb ethernet, Integrovaný reproduktor a 3,5mm sluchátkový výstup.
Wi‑Fi 802.11ax kompatibilní se specifikacemi IEEE 802.11a/b/g/n, Bluetooth 5.3.</t>
  </si>
  <si>
    <t>Klávesnice</t>
  </si>
  <si>
    <t>hliníkové provedení, popisky kláves v češtině a musí reflektovat prostředí macOS, drátová, ISO rozložení kláves (dvouřádková klávesa Enter), s numerickým blokem, alespoň 2 USB porty pro připojení nízkoenergetických zařízení, přímá podpora macOS</t>
  </si>
  <si>
    <t>Myš</t>
  </si>
  <si>
    <t>optická, drátová (rozhraní USB), rozlišení snímače alespoň 1000dpi, alespoň 2 tlačítka, klikatelné scrollovací kolečko, vhodná pro levou i pravou ruku</t>
  </si>
  <si>
    <t>Max. 2,8 kg</t>
  </si>
  <si>
    <t>Tablet 11"</t>
  </si>
  <si>
    <t>Výkonný multimediální 11" tablet s příslušenstvím</t>
  </si>
  <si>
    <t>Úhlopříčka 11“; displej s LED podsvícením a technologií IPS; minimální rozlišení 2420 × 1668 px při 264 pixelech na palec s podporou miliónů barev. Jas min. 1000 nitů, široký barevný gamut (P3), obnovovací frekcence 120Hz</t>
  </si>
  <si>
    <t xml:space="preserve">9jádrové CPU se 3 výkonnostními jádry a 6 úspornými jádry, 10 jádrové GPU
16jádrový Neural Engine
Propustnost paměti 100 GB/s
Tablet bude osazen procesorem min. 15000 passmark bodu dle http://www.cpubenchmark.net </t>
  </si>
  <si>
    <t>Operační paměť RAM</t>
  </si>
  <si>
    <t>Min. 8 GB RAM</t>
  </si>
  <si>
    <t>SSD min. 256GB</t>
  </si>
  <si>
    <t>Fotoaparát</t>
  </si>
  <si>
    <t>Širokoúhlý fotoaparát: 12MP snímač, clona ƒ/1,8
Přední 12MP ultraširokoúhlý fotoaparát, clona ƒ/2,4</t>
  </si>
  <si>
    <t>USB-C konektor (až 40 Gb/s), Wi‑Fi 6 802.11ax (2,4 GHz a 5 GHz) a Bluetooth 5.3</t>
  </si>
  <si>
    <t>Soustava 4 reproduktorů a mikrofonů</t>
  </si>
  <si>
    <t>Vestavěná Lithium-polymerová baterie s kapacitou min. 28 Wh, 20W USB-C napájecí adaptér</t>
  </si>
  <si>
    <t>Max. 500g</t>
  </si>
  <si>
    <t>20W adaptér, 1m USB-C to USB-C kabel, obal s klávesnicí a touchpadem, který chrání jeho přední i zadní stranu s možností stojánku; Originální stylus s bluetooth připojením a možností magnetického přichycení, nabíjení a párování s tabletem</t>
  </si>
  <si>
    <t>Mobilní telefon 6"</t>
  </si>
  <si>
    <t>Mobilní 6" telefon s profesionální fotosoustavou pro natáčení multimediálních výkonů</t>
  </si>
  <si>
    <t>Úhlopříčka 6,1“; displej s LED podsvícením a technologií IPS; minimální rozlišení 2556 × 1179 px při 460 pixelech na palec. Jas min. 1000 nitů, široký barevný gamut (P3), obnovovací frekcence 120Hz</t>
  </si>
  <si>
    <t xml:space="preserve">Procesor min. 12000 passmark bodu dle .. http://www.cpubenchmark.net </t>
  </si>
  <si>
    <t>SSD min. 1TB</t>
  </si>
  <si>
    <t>Hlavní objektiv: 48MP snímač, clona ƒ/1,78
Ultraširokoúhlý objektiv: 12MP snímač, clona ƒ/2,2
Tele objektiv: 12MP snímač s 3x optickým zoomem, clona  ƒ/2,8
Přední 12MP ultraširokoúhlý fotoaparát, clona ƒ/1,9</t>
  </si>
  <si>
    <t>Mobilní síť 5G (sub 6Ghz)
USB-C konektor (až 10 Gb/s), Wi‑Fi 6 802.11ax (2,4 GHz a 5 GHz) a Bluetooth 5.3</t>
  </si>
  <si>
    <t>Vestavěná Lithium-polymerová baterie s kapacitou min. 12,7 Wh, 20W USB-C napájecí adaptér</t>
  </si>
  <si>
    <t>Max. 190g</t>
  </si>
  <si>
    <t>20W adaptér, 1m USB-C to USB-C kabel, Originální obal, který chrání jeho zadní stranu s možností magnetického přichycení k bezdrátové nabíječce</t>
  </si>
  <si>
    <r>
      <rPr>
        <b/>
        <sz val="12"/>
        <color theme="1"/>
        <rFont val="Calibri"/>
        <family val="2"/>
      </rPr>
      <t>"IT technologie</t>
    </r>
    <r>
      <rPr>
        <sz val="12"/>
        <color theme="1"/>
        <rFont val="Calibri"/>
        <family val="2"/>
      </rPr>
      <t>"</t>
    </r>
  </si>
  <si>
    <t>Pracovní stanice - tower</t>
  </si>
  <si>
    <t xml:space="preserve">Stanice bude osazena procesorem min. 36000 passmark bodu dle .. http://www.cpubenchmark.net </t>
  </si>
  <si>
    <t>GPU</t>
  </si>
  <si>
    <t>integrovaná na MB nebo v CPU
výstup min. 2xHDMI/DP
dedikovaná s vlastní grafickou pamětí min. 12GB a podporou Ray-Traycingu a min. 16000 passmark bodu dle .. https://www.videocardbenchmark.net/</t>
  </si>
  <si>
    <t>4x DIMM sloty
32GB v max. 2 slotech, s možností upgradu na 128GB</t>
  </si>
  <si>
    <t>systémový M.2 PCIe 3x4 NVMe SSD min. 500 GB
volný slot na druhý M.2 2280 disk
2 volné pozice  2,5"/3,5"/5,25"</t>
  </si>
  <si>
    <t>Rozšiřující sloty na desce</t>
  </si>
  <si>
    <t>1× PCI Express 4.0 x16
1× PCI Express 3.0 x16 zapojený jako x4
2× PCI Express 3.0 x1
1× M.2 2280 PCIe Gen 4x4 pro SSD disk (obsazený Gen 3x4)
1× M.2 2280 PCIe Gen 3x4 pro SSD disk</t>
  </si>
  <si>
    <t>1× USB-C 3.2 Gen 2x2 (přenosová rychlost signálu 20 Gb/s)
3× USB 3.2 Gen 2 (přenosová rychlost signálu 10 Gb/s)
3× USB 3.2 Gen 1 (přenosová rychlost signálu 5 Gb/s)
2× USB 2.0
1× kombinovaný konektor sluchátek/mikrofonu
1× zvukový výstup (line out)
1× RJ-45 (LAN)</t>
  </si>
  <si>
    <t>Operační systém</t>
  </si>
  <si>
    <t>Windows</t>
  </si>
  <si>
    <t>USB klávesnice a myš, napájecí kabel</t>
  </si>
  <si>
    <t>Záruka</t>
  </si>
  <si>
    <t>60 měsíců</t>
  </si>
  <si>
    <t>Monitor 24"</t>
  </si>
  <si>
    <t>WUXGA rozlišení
matný povrch
IPS technologie s LED podsvícením
350 cd/m2
Rovná konstrukce</t>
  </si>
  <si>
    <t xml:space="preserve">1x HDMI
1x DP vstup a 1x výstup s MST 
1x RJ 45 GLAN
USB-C s podporou PD 90W
USB3 hub s min 4 porty
</t>
  </si>
  <si>
    <t>Nastavitelná výška, funkce pivot
Flicker-free technologie
Filtr modrého světla 
VESA uchycení</t>
  </si>
  <si>
    <t>Polohovatelý plynový VESA držák monitoru pro montáž monitoru na hranu stolu. Dva segmenty(ramena) s vedením kabeláže,  možnost natočení a náklonu +/- 90°, pojistka proti vysazení</t>
  </si>
  <si>
    <t>36 měsíců</t>
  </si>
  <si>
    <t>Duální držák monitorů</t>
  </si>
  <si>
    <t>Polohovatelý plynový VESA držák dvou 24" - 27"monitorů pro montáž na hranu stolu. Pro aždý monitor dva segmenty(ramena) s vedením kabeláže,  možnost natočení a náklonu +/- 90°, pojistka proti vysazení</t>
  </si>
  <si>
    <t>LED TV 40-50"</t>
  </si>
  <si>
    <t>Led televize s úhlopříčkou 50"</t>
  </si>
  <si>
    <t>úhlopříčka 50", rozlišení 3840 x 2160 px, obnovovací frekvence min 100Hz</t>
  </si>
  <si>
    <t>Miracast, min 4 x HDMI, verze hdmi min 2.0, Digitální audio výstup, LAN, WIFI</t>
  </si>
  <si>
    <t>max. spotřeba  82 W, max. spotřeba při HDR 129 W</t>
  </si>
  <si>
    <t>Položka č. 4, 9, 10 a 11 musí být z důvodu jednoduchosti ovládání a kompatibility od jednoho výrobce. Stejná modelová řada není podmínkou</t>
  </si>
  <si>
    <t>Dálkové ovládání s tlačítkem změny vstupního zdroje 
Výsuvný polohovatelý VESA držák TV pro montáž na zeď s možností nastavení TV minimálně 5cm a alespoň 40cm od zdi a natočení do stran od –60 do +60°, pojistka proti vysazení</t>
  </si>
  <si>
    <t>AllInOne PC 23"-24"</t>
  </si>
  <si>
    <t xml:space="preserve">Stanice bude osazena procesorem min. 22000 passmark bodu dle http://www.cpubenchmark.net </t>
  </si>
  <si>
    <t>integrovaná na MB nebo v CPU
výstup min. 1xHDMI, 1x DisplayPort</t>
  </si>
  <si>
    <t>16GB, s možností upgradu na 32GB (SODIMM slot)</t>
  </si>
  <si>
    <t>M.2 NVMe SSD min. 512 GB
volný SATA port na 2,5" disk/ODD nebo M.2</t>
  </si>
  <si>
    <t>min FullHD rozlišení
matný/antireflexní
IPS technologie
výškově stavitelný
HDMI vstup</t>
  </si>
  <si>
    <t>Wifi 6 ax, Bluetooth 5
RJ-45
min. 6x USB 3 z toho min. 1x USB-C (přenosová rychlost signálu 10 Gb/s)
kombinovaný konektor sluchátek/mikrofonu</t>
  </si>
  <si>
    <t>USB klávesnice a myš</t>
  </si>
  <si>
    <t>Cena za 6 ks (v Kč bez DPH)</t>
  </si>
  <si>
    <t>AllInOne PC 24"</t>
  </si>
  <si>
    <t>Stanice bude osazena procesorem min. 31000 passmark bodu dle http://www.cpubenchmark.net</t>
  </si>
  <si>
    <t>integrovaná na MB nebo v CPU
výstup min. 1xUSB-C s DP, 1x DisplayPort</t>
  </si>
  <si>
    <t>16GB DDR5, s možností upgradu na 64GB (SODIMM slot)</t>
  </si>
  <si>
    <t>M.2 NVMe 512 GB, PCIe-4 × 4, TLC
volný slot na druhý M.2 2280 disk</t>
  </si>
  <si>
    <t>min FullHD rozlišení 1920 x 1080
matný/antireflexní
IPS technologie
výškově stavitelný
HDMI vstup
5MP webkamera</t>
  </si>
  <si>
    <t>Wifi 6E, Bluetooth 5
RJ-45
min. 5x USB 3 z toho min. 1x USB-C (přenosová rychlost signálu 20 Gb/s)
kombinovaný konektor sluchátek/mikrofonu</t>
  </si>
  <si>
    <t>integrovaný zdroj v těle PC</t>
  </si>
  <si>
    <t xml:space="preserve">Notebook bude osazen procesorem min. 15500 passmark bodu dle http://www.cpubenchmark.net </t>
  </si>
  <si>
    <t>integrovaná na MB nebo v CPU; výstup min. 1xHDMI</t>
  </si>
  <si>
    <t>16GB, s možností upgrade na 64GB (SODIMM slot)</t>
  </si>
  <si>
    <t>512GB PCIe NVMe SSD</t>
  </si>
  <si>
    <t>FullHD rozlišení
Matný povrch
IPS technologie</t>
  </si>
  <si>
    <t>Čtečka karet</t>
  </si>
  <si>
    <t>SmartCard</t>
  </si>
  <si>
    <t>Wifi 6E, Bluetooth 5
4x USB 3 z toho min 1x USB-C s podporou Thunderbolt 40Gb/s
RJ45 GLAN
HDMI výstup
kombinovaný konektor sluchátek/mikrofonu
volitně WWAN</t>
  </si>
  <si>
    <t>Dokovatelný 24" monitor s nabíjení externích zařízení pomocí USB-C až 65W, integrovaným USB3 hubem a LAN portem</t>
  </si>
  <si>
    <t>FullHD rozlišení
matný povrch
IPS technologie s LED podsvícením
300 cd/m2
Rovná konstrukce
5MP kamera
Reproduktory</t>
  </si>
  <si>
    <t xml:space="preserve">1x HDMI
1x DP vstup a 1x výstup s MST 
1x RJ 45 GLAN
USB-C s podporou PD 65W
USB3 hub s min 4 porty
</t>
  </si>
  <si>
    <t>LED TV 55"</t>
  </si>
  <si>
    <t>Led televize s úhlopříčkou 55"</t>
  </si>
  <si>
    <t>úhlopříčka 55", rozlišení 3840 x 2160 px, obnovovací frekvence min 100Hz</t>
  </si>
  <si>
    <t>LED TV 65"</t>
  </si>
  <si>
    <t>Led televize s úhlopříčkou 65"</t>
  </si>
  <si>
    <t>úhlopříčka 65", rozlišení 3840 x 2160 px, obnovovací frekvence min 100Hz</t>
  </si>
  <si>
    <t>max. spotřeba  103 W, max. spotřeba při HDR 165 W</t>
  </si>
  <si>
    <t>max. 28 kg</t>
  </si>
  <si>
    <t>Dálkové ovládání s tlačítkem změny vstupního zdroje 
Výsuvný polohovatelý VESA držák TV pro montáž na zeď s možností nastavení TV alespoň 40cm od zdi a natočení do stran od –60 do +60°, pojistka proti vysazení</t>
  </si>
  <si>
    <t>LED TV 75"</t>
  </si>
  <si>
    <t>Led televize s úhlopříčkou 75"</t>
  </si>
  <si>
    <t>úhlopříčka 75", rozlišení 3840 x 2160 px, obnovovací frekvence min 100Hz</t>
  </si>
  <si>
    <t>max. spotřeba  109 W, max. spotřeba při HDR 200 W</t>
  </si>
  <si>
    <t>max. 45 kg</t>
  </si>
  <si>
    <t>24 měsíců</t>
  </si>
  <si>
    <t>Monitor 27"</t>
  </si>
  <si>
    <t>Dokovatelný 27" monitor s nabíjení externích zařízení pomocí USB-C až 90W, integrovaným USB3 hubem a LAN portem</t>
  </si>
  <si>
    <t>QHD rozlišení
matný povrch
IPS technologie s LED podsvícením
350 cd/m2
Rovná konstrukce</t>
  </si>
  <si>
    <t>Konferenční mikrofon s reproduktorem</t>
  </si>
  <si>
    <t>Kompaktní, všesměrový, bluetooth, stolní konferenční mikrofon s reproduktorem pro menší učebny</t>
  </si>
  <si>
    <t>Mikrofon</t>
  </si>
  <si>
    <t>Kondenzátorový/elektretový; 
Charakteristika: všesměrová, dosah min. 2,3m
Frekvenční rozsah: 150 Hz - 7 kHz</t>
  </si>
  <si>
    <t>Reproduktor</t>
  </si>
  <si>
    <t>Frekvenční rozsah: 150 Hz - 20 kHz (hudební mód) 150 Hz - 7 kHz (konferenční mód)</t>
  </si>
  <si>
    <t>Konktivita</t>
  </si>
  <si>
    <t>Bluetooth min. verze 4.2; USB 2.0</t>
  </si>
  <si>
    <t>Integrovaná nabíjecí baterie - výdrž až 11 hod. provozu, nabíjení přes USB</t>
  </si>
  <si>
    <t>Eliminace dozvuku; stavová LED indikace, ukazatel baterie a dotykové  ovládání hovorů, hlasitosti a ztišení mikrofonu.</t>
  </si>
  <si>
    <t>Certifikace</t>
  </si>
  <si>
    <t>Certifikace pro platformu MS Teams, která je na škole používána.</t>
  </si>
  <si>
    <t>Konferenční panoramatická 4K kamera</t>
  </si>
  <si>
    <t>180 ° Webkamera s podporou  4K rozlišení při 30 sn./s</t>
  </si>
  <si>
    <t>Kamera</t>
  </si>
  <si>
    <t>3 integrované kamery
Rozlišení 4K: 3840 x 1080 @ 30fps
Ovládání světla - Jas, kontrast, sytost, ostrost a vyvážení bílé
Ovládání kamery - Elektronické ovládání Pan-Tilt-Zoom (ePTZ)
Nastavitelné zorné pole - Výběr mezi 90°, 120°, 140° a 180°</t>
  </si>
  <si>
    <t>2 integrované mikrofony</t>
  </si>
  <si>
    <t>USB-C 3.0</t>
  </si>
  <si>
    <t>Certifikace pro platformu MS Teams, která je na škole používána. Kompatibilní s Zoom, Cisco Webex</t>
  </si>
  <si>
    <t xml:space="preserve">USB-C rozbočovač  s RJ45, HDMI, VGA a USB-A pro připojení mikrofonu a nabíjecím USB-C konektorem a USB-C kabelem pro připojení k PC
teleskopický stojan na stůl s výškou min. 16-31cm
obal na přenášení
</t>
  </si>
  <si>
    <t>Příloha č. 1:   Technická specifikace zařízení a cenová kalkulace k VZ: IT technologie - část 3 Postprodukční a archivační diskové pole</t>
  </si>
  <si>
    <t>Název položky</t>
  </si>
  <si>
    <t>Postproduční zařízení (HW/SW) pro ukládání a přenos velkých multimediálních souborů</t>
  </si>
  <si>
    <t>Obsahem dodávky je HW/SW řešení, které plně zajišťuje ukládání, sdílení a přenos velkých multimediálních souborů pro potřeby postprodukce studentských prací DF JAMU</t>
  </si>
  <si>
    <t>Zařízení je určeno pro montáž do 19" racku zadavatelu</t>
  </si>
  <si>
    <t>Zařízení musí podporovat osazení až 16ti SSD/SAS/SATA/NVME 2.5" disky (provedení hot-swap)</t>
  </si>
  <si>
    <t>Maximální výška zařízení 2U včetně rackmount sady a ližin</t>
  </si>
  <si>
    <t>Součástí dodávky jsou redundantní nápájecí zdroje s minimálně 80% učinností</t>
  </si>
  <si>
    <t>Operační paměť zařízení minimálně 32 GB DDR</t>
  </si>
  <si>
    <t>Zařízení musí být osazeno min. jedním CPU s možností rozšíření o druhý CPU stejného typu</t>
  </si>
  <si>
    <t>Nabízené HW zařízení musí obsahovat minimální využitelnou kapacitu 25 TB (RAID-5)</t>
  </si>
  <si>
    <t>Kapacita zařízení musí být konfigurována min. ze dvou RAID skupin RAID-5</t>
  </si>
  <si>
    <t>Nabízené zařízení musí obsahovat min. 1x CPU s Average CPU Mark s minimální hodnotou 19000 bodů (passmark benchmark)</t>
  </si>
  <si>
    <t>Nabízený hardware musí obsahovat minimálně 2x 10 GbE SFP+ porty a 4x 1 GbE porty</t>
  </si>
  <si>
    <t>Nabízený hardware musí  podporovat GPU akcelerátory. Možnost přidání GPU karet pro zvýšení výkonu zařízení</t>
  </si>
  <si>
    <t>Nabízený hardware musí  splňovat globální bezpečnostní standardy a certifikace, včetně GDPR, HIPAA, FIPS a dalších, což zajišťuje soulad s právními předpisy a bezpečnostními standardy</t>
  </si>
  <si>
    <t>Nabízený hardware musí  obsahovat real-time monitorování výkonu a stavu hardware prostřednictvím nástrojů, které poskytují detailní analýzy a predikce potenciálních problémů</t>
  </si>
  <si>
    <t>Nabízený hardware musí podporovat min. RAID 0, 1, 5, 6, 10, 50, 60</t>
  </si>
  <si>
    <t>Nabízený hardware musí podporovat až 8 PCIe 4.0 slotů pro rozšíření zařízení</t>
  </si>
  <si>
    <t>Nabízený hardware musí splňovat energetickou účinnost: Certifikace ENERGY STAR</t>
  </si>
  <si>
    <t>Nabízený hardware musí obsahovat Lifecycle Controller pro vzdálenou správu, automatizaci a monitorování zařízení</t>
  </si>
  <si>
    <t>Nabízený hardware musí podporovat až 16 DDR4 DIMM modulů</t>
  </si>
  <si>
    <t>Součástí dovávky musí operační systém Rocky Linux 9</t>
  </si>
  <si>
    <t>Nabízený hardware musí obsahovat širokou škálu I/O portů, včetně USB 3.0, VGA a sériového portu</t>
  </si>
  <si>
    <t>Nabízený hardware musí obsahovat bezpečnostní funkce: min. TPM 2.0, Secure Boot a systém ochrany dat a integrity</t>
  </si>
  <si>
    <t>Součástí dodávky musí být pokročilý software určený pro rychlý, bezpečný a spolehlivý přenos velkých mediálních souborů přes internet</t>
  </si>
  <si>
    <t>Software řešení musí umožňovat rychle sdílet velké objemy dat, například video soubory, mezi různými lokacemi a týmy DF JAMU.</t>
  </si>
  <si>
    <t>Nabízený software musí využívat pokročilé technologie např. protokol UDP pro zrychlení přenosu dat, což umožňuje výrazně rychlejší přesun souborů ve srovnání s tradičními metodami, jako je FTP</t>
  </si>
  <si>
    <t>Nabízený software musí zajišťovat vysokou úroveň bezpečnosti přenosu dat pomocí šifrování (min. 256 bit AES) a dalších bezpečnostních opatření, což chrání citlivé informace před neoprávněným přístupem</t>
  </si>
  <si>
    <t>Nabízený software musí obsahovat webové rozhraní (HTML5), které umožňuje snadné nahrávání a stahování souborů i pro uživatele bez technického zázemí. Stačí se přihlásit skrze SSO do webového rozhraní, vybrat soubory a začít přenos dat</t>
  </si>
  <si>
    <t>Nabízený software musí podporovat různé typy přenosů, včetně přímého sdílení souborů mezi jednotlivci, nahrávání do centralizovaných úložišť a distribuce obsahu velkým skupinám příjemců (studenti)</t>
  </si>
  <si>
    <t>Nabízený software se musí snadno integrovat s jinými systémy a nástroji, které DF JAMU používá, což usnadňuje jeho nasazení a používání v rámci stávajících pracovních postupů. Podpora min. produktů (zásuvných add-on modulů) pro Avid MC, Adobe Premiere, DaVinci Resolve</t>
  </si>
  <si>
    <t>Nabízený software musí nabízet vysokou rychlost přenosu dat pomocí UDP protokolu, který umožňuje rychlejší přenosy dat díky nižší režii oproti TCP protokolu standardních FTP serverů</t>
  </si>
  <si>
    <t>Nabízený software musí umožňovat technologii akcelerovaného přenosu dat a optimalizace využití dostupné šířky pásma, což zajišťuje, že přenosy jsou nejen rychlé, ale také stabilní</t>
  </si>
  <si>
    <t>Zadavatel požaduje řešení, které minimalizuje zpoždění při přenosu dat. Protokol UDP je méně náchylný ke zpoždění, což je důležité pro real-time aplikace a živé přenosy</t>
  </si>
  <si>
    <t>Zadavatel požaduje řešení, které zahrnuje mechanismy pro opravu chyb a opětovné zasílání ztracených paketů, což zajišťuje spolehlivost přenosu i přes inherentní nespolehlivost protokolu UDP</t>
  </si>
  <si>
    <t>Nabízený software zajišťuje kompatibiliu s různými systémy správy obsahu (CMS)</t>
  </si>
  <si>
    <t>Nabízený software nabízí pokročilé nastavení uživatelských oprávnění a přístupových práv pro jednotlivé uživatele a skupiny DF JAMU</t>
  </si>
  <si>
    <t>Nabízený software musí obsahovat audit a monitoring. Detaily o přenosech a aktivitách uživatelů pro audit a sledování vytížení systému</t>
  </si>
  <si>
    <t>Nabízený software musí podporovat přenos velkých objemů dat. Součástí nabízeného řešení je optimalizace pro přenos souborů velkých velikostí, včetně 4K a 8K videa</t>
  </si>
  <si>
    <t>Nabízený software musí podporovat automatizaci procesů. Možnost automatizace přenosových úkolů a datového workflow</t>
  </si>
  <si>
    <t>Nabízený software musí podporovat globální přístup. Přístup z jakéhokoli místa na světě, což usnadňuje práci mezinárodním studentům nebo studentům DF JAMU v zahraničí</t>
  </si>
  <si>
    <t>Nabízený software musí podporovat S3 úložiště. Možnost integrace s veřejnými cloudovými úložišti, jako je Amazon S3, Azure, Google Cloud.</t>
  </si>
  <si>
    <t>Nabízený software musí umožňovat notifikace a upozornění. Automatické upozornění na dokončení přenosů dat a případné chyby při přenosech dat</t>
  </si>
  <si>
    <t>Nabízený software musí podporovat více jazyků. Lokalizace rozhraní pro různé jazyky a regiony</t>
  </si>
  <si>
    <t>Nabízený software musí podporovat dynamickou správu šířky pásma. Automatické přizpůsobení přenosových rychlostí dle aktuální dostupné šířky pásma sítě zadavatele</t>
  </si>
  <si>
    <t>Nabízený software musí obsahovat ochranu před síťovými útoky. Ochrana proti DDoS útokům a jiným síťovým hrozbám musí být součástí nabízeného software</t>
  </si>
  <si>
    <t>Nabízený software musí umožňovat nasazení kompresní technologie. Možnost komprese dat na klientovi před přenosem dat pro další zrychlení přenosu</t>
  </si>
  <si>
    <t>Nabízený software musí zahrnovat podporu pro CDN. Integrace s Content Delivery Networks (CDN) pro rychlé globální doručování video obsahu</t>
  </si>
  <si>
    <t>Nabízený software musí nabízet centrální konzolu pro správu. Centralizovaná konzole pro správu všech přenosů a uživatelských aktivit  přes webové rozhraní (HTML5)</t>
  </si>
  <si>
    <t>Nabízený software musí ukládat historii přenosů dat. Uchovávání kompletní historie přenosů pro analýzu a optimalizaci provozu</t>
  </si>
  <si>
    <t>Nabízený software musí podporovat multicast přenosy. Efektivní distribuce obsahu velkému množství příjemců pomocí multicast technologie je podmínkou</t>
  </si>
  <si>
    <t>Nabízený software musí podporovat nastavení kvality služeb (QoS). Podpora pro nastavení priorit a zajištění kvality služeb při přenosech dat pro definované uživatele/studenty</t>
  </si>
  <si>
    <t>Nabízený software musí podporovat MFA ověření identity uživatelů. Vícefaktorová autentizace pro zvýšení bezpečnosti přístupu je podmínkou</t>
  </si>
  <si>
    <t>Nabízený software musí podporovat vytváření virtuálních složek pro lepší organizaci a správu souborů v prostředí DF JAMU</t>
  </si>
  <si>
    <t>Nabízený software musí nabízet i mobilní aplikaci. Aplikace pro iOS a Android pro snadný přístup k přenosům na cestách je podmínkou</t>
  </si>
  <si>
    <t>Nabízený software musí nabízet pravidelné grafické reporty. Generování pravidelných reportů o přenosech a výkonu systému</t>
  </si>
  <si>
    <t>Nabízený software musí podporovat pokročilé vyhledávání. Funkce pokročilého vyhledávání pro snadné nalezení konkrétních souborů a přenosů je podmínkou</t>
  </si>
  <si>
    <t>Software licence musí umožňovat paralelní práci min. 15 uživatelů/studentů a neomezenou kapacitní licenci</t>
  </si>
  <si>
    <t>Součástí zařízení musí být software licence Quantum StorNext DLC Client for Linux pro připojení do infrastruktury stávajícího centrálního datového úložiště Quantum StorNext 7.x</t>
  </si>
  <si>
    <t>24 měsíců v režimu řešení problému následující pracovní den (9x5 NBD)</t>
  </si>
  <si>
    <t>Instalace a konfigurace technologie pro postprodukci, přenos velkých multimediálních souborů</t>
  </si>
  <si>
    <t>Instalace zařízení (technologie) pro postprodukci do 19" racku zadavatele</t>
  </si>
  <si>
    <t>Instalace a konfigurace DLC klienta Quantum Stornext na zařízení a připojení ke stávajícímu centrálnímu datovému úložišti Quantum StorNext 7.x</t>
  </si>
  <si>
    <t>Nastavení archivace a zálohování datové oblasti přenosového serveru ve stávajícím řešení Quantum StorNext - Storage Manager</t>
  </si>
  <si>
    <t>Integrace řešení k LDAP serveru DF JAMU</t>
  </si>
  <si>
    <t>Nastavení a vytvoření kustomizovaného webového portálu pro sdílení velkých multimediálních souborů</t>
  </si>
  <si>
    <t>Nastavení bezpečnostních politik portálu pro sdílení velkých objemů dat</t>
  </si>
  <si>
    <t>Optimalizace síťového pásma pro přenos velkých objemů multimediálních dat, konfigurace protokolu UDP</t>
  </si>
  <si>
    <t>Rekonfigurace stávající síťové infrastruktury DF JAMU (Cisco Nexis - LAN přepínače, firewall)</t>
  </si>
  <si>
    <t>Instalace add-on modulů nabízeného řešení sdílení dat na pracovní stanice Mac OS, Linux, Windows</t>
  </si>
  <si>
    <t>Konfigurace MFA přihlašování uživatelů / studentů DF JAMU k řešení sdílení multimediálních souborů</t>
  </si>
  <si>
    <t>Součástí nabídky musí být ověřené potvrzení výrobce pro certifikovaného technika umožňující rekonfiguraci stávajícího řešení centrálního datového úložiště Quantum Stornext 7.x</t>
  </si>
  <si>
    <t>Integrace střižen Avid Media Composer a napojení na webové rozhraní produktu pro sdílení postprodukčních dat</t>
  </si>
  <si>
    <t>Zaškolení administrátorů DF JAMU (min. 16 hodin, 2 osoby)</t>
  </si>
  <si>
    <t>Cena celkem bez DPH</t>
  </si>
  <si>
    <r>
      <rPr>
        <b/>
        <sz val="11"/>
        <rFont val="Calibri"/>
        <family val="2"/>
      </rPr>
      <t>Požadované technické parametry jsou minimální, není-li uvedeno jinak</t>
    </r>
  </si>
  <si>
    <t xml:space="preserve">Příloha č. 1:   Technická specifikace zařízení a cenová kalkulace k VZ: IT technologie - část 1 Specializované pracovní stanice </t>
  </si>
  <si>
    <t>Výkonný notebook 16“</t>
  </si>
  <si>
    <t>Výkonný notebook 16“ s Thunderbolt, HDMI a SDXC slotem pro postprodukci a předtiskovou přípravu fotografických a grafických zdrojů, vhodný pro práci se SW Adobe a pro vývoj vlastního SW s možností pracovat v operačních systémech Mac OS, MS Windows, Linux. Kompatibilní s již na škole existujícím uživatelským SW, programovým vybavením (Avid Media Composer, Final Cut Pro X)</t>
  </si>
  <si>
    <t xml:space="preserve">16jádrové CPU se 12 výkonnostními jádry a 4 úspornými jádry, 40jádrové GPU
16jádrový Neural Engine
Propustnost paměti 400 GB/s
Notebook bude osazen procesorem min. 39500 passmark bodu dle http://www.cpubenchmark.net </t>
  </si>
  <si>
    <t>Úhlopříčka 16,2“; displej s LED podsvícením a technologií IPS; minimální nativní rozlišení 3456 × 2234 při 254 pixelech na palec s podporou miliónů barev. Jas min. 600 nitů, široký barevný gamut (P3), obnovovací frekcence 120Hz</t>
  </si>
  <si>
    <t>Min. 64 GB RAM</t>
  </si>
  <si>
    <t>SSD min. 4 TB</t>
  </si>
  <si>
    <t>Česká podsvícená klávesnice.  Snímač otisku prstu pro identifikaci uživatele pro přihlášení do účtu, snímač okolního osvětlení. Touchpad na přesné ovládání kurzoru včetně rozpoznávání přítlaku.
Webakmera s rozlišením min. 1080P. Podpora přehrávání zvuku Dolby Atmos
Se soustavou tří mikrofonů se směrovým formováním paprsku, 3,5mm sluchátkový výstup.
Podpora min. čtyř externích displejů s rozlišením až 4K/6K - HDMI/Thunderbolt</t>
  </si>
  <si>
    <t>Vestavěná 100Wh lithium‑polymerová baterie, 140W USB‑C napájecí adaptér. Nabíjení skrze Thunderbolt porty nebo magnetický konektor</t>
  </si>
  <si>
    <t>Max. 2,2 kg</t>
  </si>
  <si>
    <t>Notebook 14"</t>
  </si>
  <si>
    <t>14" notebook s celokovovým šasi a Thunderbolt</t>
  </si>
  <si>
    <t>podsvícená</t>
  </si>
  <si>
    <t>max. 1,45 kg</t>
  </si>
  <si>
    <t>Příloha č. 1:   Technická specifikace zařízení a cenová kalkulace k VZ: IT technologie - část 2 Ostatní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</si>
</sst>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i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  <scheme val="minor"/>
    </font>
    <font>
      <b/>
      <sz val="11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/>
      <top style="thin">
        <color indexed="8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</cellStyleXfs>
  <cellXfs count="126">
    <xf numFmtId="0" fontId="0" fillId="0" borderId="0" xfId="0"/>
    <xf numFmtId="0" fontId="3" fillId="0" borderId="0" xfId="20" applyFont="1" applyAlignment="1">
      <alignment horizontal="left"/>
      <protection/>
    </xf>
    <xf numFmtId="0" fontId="4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2" fillId="0" borderId="0" xfId="21" applyAlignment="1">
      <alignment horizontal="left"/>
      <protection/>
    </xf>
    <xf numFmtId="0" fontId="2" fillId="0" borderId="0" xfId="21">
      <alignment/>
      <protection/>
    </xf>
    <xf numFmtId="0" fontId="10" fillId="0" borderId="0" xfId="21" applyFont="1" applyAlignment="1">
      <alignment horizontal="left"/>
      <protection/>
    </xf>
    <xf numFmtId="0" fontId="11" fillId="0" borderId="0" xfId="21" applyFont="1" applyAlignment="1">
      <alignment horizontal="left"/>
      <protection/>
    </xf>
    <xf numFmtId="0" fontId="9" fillId="0" borderId="0" xfId="21" applyFont="1">
      <alignment/>
      <protection/>
    </xf>
    <xf numFmtId="0" fontId="12" fillId="0" borderId="0" xfId="21" applyFont="1" applyAlignment="1">
      <alignment horizontal="left"/>
      <protection/>
    </xf>
    <xf numFmtId="0" fontId="12" fillId="0" borderId="0" xfId="21" applyFont="1">
      <alignment/>
      <protection/>
    </xf>
    <xf numFmtId="0" fontId="13" fillId="0" borderId="0" xfId="21" applyFont="1" applyAlignment="1">
      <alignment horizontal="left"/>
      <protection/>
    </xf>
    <xf numFmtId="0" fontId="14" fillId="0" borderId="0" xfId="21" applyFont="1" applyAlignment="1">
      <alignment horizontal="left"/>
      <protection/>
    </xf>
    <xf numFmtId="0" fontId="15" fillId="0" borderId="0" xfId="21" applyFont="1" applyAlignment="1">
      <alignment horizontal="left"/>
      <protection/>
    </xf>
    <xf numFmtId="0" fontId="15" fillId="0" borderId="0" xfId="21" applyFont="1">
      <alignment/>
      <protection/>
    </xf>
    <xf numFmtId="0" fontId="7" fillId="0" borderId="0" xfId="21" applyFont="1" applyAlignment="1">
      <alignment horizontal="left"/>
      <protection/>
    </xf>
    <xf numFmtId="0" fontId="17" fillId="0" borderId="0" xfId="21" applyFont="1" applyAlignment="1">
      <alignment horizontal="left"/>
      <protection/>
    </xf>
    <xf numFmtId="0" fontId="18" fillId="2" borderId="1" xfId="21" applyFont="1" applyFill="1" applyBorder="1" applyAlignment="1">
      <alignment horizontal="left" vertical="center" wrapText="1"/>
      <protection/>
    </xf>
    <xf numFmtId="0" fontId="15" fillId="3" borderId="2" xfId="21" applyFont="1" applyFill="1" applyBorder="1" applyAlignment="1">
      <alignment horizontal="left" vertical="center" wrapText="1"/>
      <protection/>
    </xf>
    <xf numFmtId="0" fontId="15" fillId="0" borderId="3" xfId="21" applyFont="1" applyBorder="1" applyAlignment="1">
      <alignment horizontal="left" vertical="top" wrapText="1"/>
      <protection/>
    </xf>
    <xf numFmtId="3" fontId="15" fillId="0" borderId="3" xfId="21" applyNumberFormat="1" applyFont="1" applyBorder="1" applyAlignment="1">
      <alignment horizontal="left" vertical="top" wrapText="1"/>
      <protection/>
    </xf>
    <xf numFmtId="0" fontId="15" fillId="4" borderId="3" xfId="21" applyFont="1" applyFill="1" applyBorder="1" applyAlignment="1">
      <alignment horizontal="center" vertical="center" wrapText="1"/>
      <protection/>
    </xf>
    <xf numFmtId="4" fontId="15" fillId="4" borderId="3" xfId="21" applyNumberFormat="1" applyFont="1" applyFill="1" applyBorder="1" applyAlignment="1">
      <alignment horizontal="center" vertical="center" wrapText="1"/>
      <protection/>
    </xf>
    <xf numFmtId="0" fontId="19" fillId="5" borderId="2" xfId="21" applyFont="1" applyFill="1" applyBorder="1" applyAlignment="1">
      <alignment horizontal="left" vertical="center" wrapText="1"/>
      <protection/>
    </xf>
    <xf numFmtId="0" fontId="24" fillId="0" borderId="0" xfId="21" applyFont="1" applyAlignment="1">
      <alignment horizontal="left"/>
      <protection/>
    </xf>
    <xf numFmtId="0" fontId="19" fillId="0" borderId="0" xfId="21" applyFont="1" applyAlignment="1">
      <alignment horizontal="left"/>
      <protection/>
    </xf>
    <xf numFmtId="0" fontId="19" fillId="0" borderId="0" xfId="21" applyFont="1">
      <alignment/>
      <protection/>
    </xf>
    <xf numFmtId="0" fontId="15" fillId="6" borderId="4" xfId="21" applyFont="1" applyFill="1" applyBorder="1" applyAlignment="1">
      <alignment horizontal="center" vertical="center"/>
      <protection/>
    </xf>
    <xf numFmtId="4" fontId="7" fillId="6" borderId="4" xfId="21" applyNumberFormat="1" applyFont="1" applyFill="1" applyBorder="1" applyAlignment="1">
      <alignment horizontal="center" vertical="center"/>
      <protection/>
    </xf>
    <xf numFmtId="0" fontId="19" fillId="7" borderId="4" xfId="21" applyFont="1" applyFill="1" applyBorder="1" applyAlignment="1">
      <alignment horizontal="left" vertical="center"/>
      <protection/>
    </xf>
    <xf numFmtId="0" fontId="15" fillId="3" borderId="4" xfId="21" applyFont="1" applyFill="1" applyBorder="1" applyAlignment="1">
      <alignment horizontal="left" vertical="center"/>
      <protection/>
    </xf>
    <xf numFmtId="4" fontId="15" fillId="6" borderId="4" xfId="21" applyNumberFormat="1" applyFont="1" applyFill="1" applyBorder="1" applyAlignment="1">
      <alignment horizontal="center" vertical="center"/>
      <protection/>
    </xf>
    <xf numFmtId="0" fontId="7" fillId="6" borderId="4" xfId="21" applyFont="1" applyFill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7" fillId="0" borderId="0" xfId="20" applyFont="1" applyAlignment="1">
      <alignment horizontal="left"/>
      <protection/>
    </xf>
    <xf numFmtId="0" fontId="17" fillId="0" borderId="0" xfId="20" applyFont="1" applyAlignment="1">
      <alignment horizontal="left"/>
      <protection/>
    </xf>
    <xf numFmtId="0" fontId="15" fillId="0" borderId="0" xfId="20" applyFont="1" applyAlignment="1">
      <alignment horizontal="left"/>
      <protection/>
    </xf>
    <xf numFmtId="0" fontId="15" fillId="0" borderId="0" xfId="20" applyFont="1">
      <alignment/>
      <protection/>
    </xf>
    <xf numFmtId="0" fontId="18" fillId="2" borderId="1" xfId="20" applyFont="1" applyFill="1" applyBorder="1" applyAlignment="1">
      <alignment horizontal="left" vertical="center" wrapText="1"/>
      <protection/>
    </xf>
    <xf numFmtId="0" fontId="19" fillId="2" borderId="5" xfId="20" applyFont="1" applyFill="1" applyBorder="1" applyAlignment="1">
      <alignment horizontal="left" vertical="center"/>
      <protection/>
    </xf>
    <xf numFmtId="0" fontId="15" fillId="3" borderId="2" xfId="20" applyFont="1" applyFill="1" applyBorder="1" applyAlignment="1">
      <alignment horizontal="left" vertical="center" wrapText="1"/>
      <protection/>
    </xf>
    <xf numFmtId="0" fontId="15" fillId="3" borderId="4" xfId="20" applyFont="1" applyFill="1" applyBorder="1" applyAlignment="1">
      <alignment horizontal="left" vertical="center"/>
      <protection/>
    </xf>
    <xf numFmtId="0" fontId="12" fillId="0" borderId="0" xfId="20" applyFont="1">
      <alignment/>
      <protection/>
    </xf>
    <xf numFmtId="0" fontId="15" fillId="0" borderId="3" xfId="20" applyFont="1" applyBorder="1" applyAlignment="1">
      <alignment horizontal="left" vertical="top" wrapText="1"/>
      <protection/>
    </xf>
    <xf numFmtId="3" fontId="15" fillId="0" borderId="3" xfId="20" applyNumberFormat="1" applyFont="1" applyBorder="1" applyAlignment="1">
      <alignment horizontal="left" vertical="top" wrapText="1"/>
      <protection/>
    </xf>
    <xf numFmtId="0" fontId="15" fillId="4" borderId="3" xfId="20" applyFont="1" applyFill="1" applyBorder="1" applyAlignment="1">
      <alignment horizontal="center" vertical="center" wrapText="1"/>
      <protection/>
    </xf>
    <xf numFmtId="4" fontId="15" fillId="4" borderId="3" xfId="20" applyNumberFormat="1" applyFont="1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left"/>
      <protection/>
    </xf>
    <xf numFmtId="0" fontId="15" fillId="6" borderId="4" xfId="20" applyFont="1" applyFill="1" applyBorder="1" applyAlignment="1">
      <alignment horizontal="center" vertical="center"/>
      <protection/>
    </xf>
    <xf numFmtId="4" fontId="15" fillId="6" borderId="4" xfId="20" applyNumberFormat="1" applyFont="1" applyFill="1" applyBorder="1" applyAlignment="1">
      <alignment horizontal="center" vertical="center"/>
      <protection/>
    </xf>
    <xf numFmtId="0" fontId="19" fillId="7" borderId="4" xfId="20" applyFont="1" applyFill="1" applyBorder="1" applyAlignment="1">
      <alignment horizontal="left" vertical="center"/>
      <protection/>
    </xf>
    <xf numFmtId="0" fontId="0" fillId="0" borderId="0" xfId="20" applyAlignment="1">
      <alignment horizontal="left"/>
      <protection/>
    </xf>
    <xf numFmtId="4" fontId="7" fillId="6" borderId="4" xfId="20" applyNumberFormat="1" applyFont="1" applyFill="1" applyBorder="1" applyAlignment="1">
      <alignment horizontal="center" vertical="center"/>
      <protection/>
    </xf>
    <xf numFmtId="0" fontId="0" fillId="0" borderId="0" xfId="20">
      <alignment/>
      <protection/>
    </xf>
    <xf numFmtId="0" fontId="19" fillId="5" borderId="2" xfId="20" applyFont="1" applyFill="1" applyBorder="1" applyAlignment="1">
      <alignment horizontal="left" vertical="center" wrapText="1"/>
      <protection/>
    </xf>
    <xf numFmtId="0" fontId="7" fillId="6" borderId="4" xfId="20" applyFont="1" applyFill="1" applyBorder="1" applyAlignment="1">
      <alignment horizontal="center" vertical="center"/>
      <protection/>
    </xf>
    <xf numFmtId="0" fontId="19" fillId="5" borderId="2" xfId="24" applyFont="1" applyFill="1" applyBorder="1" applyAlignment="1">
      <alignment horizontal="left" vertical="center" wrapText="1"/>
      <protection/>
    </xf>
    <xf numFmtId="0" fontId="19" fillId="7" borderId="4" xfId="24" applyFont="1" applyFill="1" applyBorder="1" applyAlignment="1">
      <alignment horizontal="left" vertical="center"/>
      <protection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2" borderId="1" xfId="20" applyFont="1" applyFill="1" applyBorder="1" applyAlignment="1">
      <alignment horizontal="left" vertical="center" wrapText="1"/>
      <protection/>
    </xf>
    <xf numFmtId="0" fontId="22" fillId="2" borderId="5" xfId="20" applyFont="1" applyFill="1" applyBorder="1" applyAlignment="1">
      <alignment horizontal="left" vertical="center"/>
      <protection/>
    </xf>
    <xf numFmtId="0" fontId="22" fillId="3" borderId="2" xfId="21" applyFont="1" applyFill="1" applyBorder="1" applyAlignment="1">
      <alignment horizontal="left" vertical="center" wrapText="1"/>
      <protection/>
    </xf>
    <xf numFmtId="0" fontId="22" fillId="3" borderId="4" xfId="21" applyFont="1" applyFill="1" applyBorder="1" applyAlignment="1">
      <alignment horizontal="left" vertical="center"/>
      <protection/>
    </xf>
    <xf numFmtId="0" fontId="25" fillId="0" borderId="0" xfId="0" applyFont="1"/>
    <xf numFmtId="0" fontId="28" fillId="0" borderId="6" xfId="0" applyFont="1" applyBorder="1" applyAlignment="1">
      <alignment horizontal="left" vertical="top" wrapText="1"/>
    </xf>
    <xf numFmtId="3" fontId="28" fillId="0" borderId="7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25" fillId="0" borderId="8" xfId="0" applyFont="1" applyBorder="1" applyAlignment="1">
      <alignment horizontal="left"/>
    </xf>
    <xf numFmtId="3" fontId="28" fillId="0" borderId="6" xfId="0" applyNumberFormat="1" applyFont="1" applyBorder="1" applyAlignment="1">
      <alignment horizontal="left" vertical="top" wrapText="1"/>
    </xf>
    <xf numFmtId="0" fontId="15" fillId="3" borderId="4" xfId="20" applyFont="1" applyFill="1" applyBorder="1" applyAlignment="1">
      <alignment horizontal="left" vertical="center"/>
      <protection/>
    </xf>
    <xf numFmtId="0" fontId="15" fillId="6" borderId="4" xfId="20" applyFont="1" applyFill="1" applyBorder="1" applyAlignment="1">
      <alignment horizontal="center" vertical="center"/>
      <protection/>
    </xf>
    <xf numFmtId="4" fontId="7" fillId="6" borderId="4" xfId="20" applyNumberFormat="1" applyFont="1" applyFill="1" applyBorder="1" applyAlignment="1">
      <alignment horizontal="center" vertical="center"/>
      <protection/>
    </xf>
    <xf numFmtId="0" fontId="15" fillId="8" borderId="0" xfId="20" applyFont="1" applyFill="1" applyAlignment="1">
      <alignment horizontal="center" vertical="center"/>
      <protection/>
    </xf>
    <xf numFmtId="4" fontId="7" fillId="8" borderId="0" xfId="20" applyNumberFormat="1" applyFont="1" applyFill="1" applyAlignment="1">
      <alignment horizontal="center" vertical="center"/>
      <protection/>
    </xf>
    <xf numFmtId="0" fontId="19" fillId="7" borderId="4" xfId="20" applyFont="1" applyFill="1" applyBorder="1" applyAlignment="1">
      <alignment horizontal="left" vertical="center"/>
      <protection/>
    </xf>
    <xf numFmtId="0" fontId="15" fillId="3" borderId="4" xfId="21" applyFont="1" applyFill="1" applyBorder="1" applyAlignment="1">
      <alignment horizontal="left" vertical="center"/>
      <protection/>
    </xf>
    <xf numFmtId="0" fontId="15" fillId="6" borderId="4" xfId="21" applyFont="1" applyFill="1" applyBorder="1" applyAlignment="1">
      <alignment horizontal="center" vertical="center"/>
      <protection/>
    </xf>
    <xf numFmtId="4" fontId="7" fillId="6" borderId="4" xfId="21" applyNumberFormat="1" applyFont="1" applyFill="1" applyBorder="1" applyAlignment="1">
      <alignment horizontal="center" vertical="center"/>
      <protection/>
    </xf>
    <xf numFmtId="0" fontId="31" fillId="0" borderId="9" xfId="25" applyFont="1" applyBorder="1" applyAlignment="1">
      <alignment horizontal="left" vertical="top" wrapText="1"/>
      <protection/>
    </xf>
    <xf numFmtId="0" fontId="25" fillId="0" borderId="9" xfId="25" applyFont="1" applyBorder="1" applyAlignment="1">
      <alignment horizontal="left" vertical="top" wrapText="1"/>
      <protection/>
    </xf>
    <xf numFmtId="0" fontId="22" fillId="0" borderId="2" xfId="21" applyFont="1" applyBorder="1" applyAlignment="1">
      <alignment horizontal="left" vertical="center" wrapText="1"/>
      <protection/>
    </xf>
    <xf numFmtId="0" fontId="22" fillId="0" borderId="4" xfId="21" applyFont="1" applyBorder="1" applyAlignment="1">
      <alignment horizontal="left" vertical="center"/>
      <protection/>
    </xf>
    <xf numFmtId="0" fontId="32" fillId="0" borderId="9" xfId="25" applyFont="1" applyBorder="1" applyAlignment="1">
      <alignment horizontal="left" vertical="top" wrapText="1"/>
      <protection/>
    </xf>
    <xf numFmtId="0" fontId="22" fillId="0" borderId="2" xfId="21" applyFont="1" applyBorder="1" applyAlignment="1" applyProtection="1">
      <alignment horizontal="left" vertical="top" wrapText="1"/>
      <protection locked="0"/>
    </xf>
    <xf numFmtId="0" fontId="21" fillId="0" borderId="4" xfId="21" applyFont="1" applyBorder="1" applyAlignment="1" applyProtection="1">
      <alignment horizontal="left" vertical="top" wrapText="1"/>
      <protection locked="0"/>
    </xf>
    <xf numFmtId="0" fontId="22" fillId="0" borderId="4" xfId="21" applyFont="1" applyBorder="1" applyAlignment="1" applyProtection="1">
      <alignment horizontal="left" vertical="top" wrapText="1"/>
      <protection locked="0"/>
    </xf>
    <xf numFmtId="0" fontId="22" fillId="0" borderId="10" xfId="21" applyFont="1" applyBorder="1" applyAlignment="1" applyProtection="1">
      <alignment horizontal="left" vertical="top" wrapText="1"/>
      <protection locked="0"/>
    </xf>
    <xf numFmtId="0" fontId="15" fillId="0" borderId="2" xfId="21" applyFont="1" applyBorder="1" applyAlignment="1" applyProtection="1">
      <alignment horizontal="left" vertical="top" wrapText="1"/>
      <protection locked="0"/>
    </xf>
    <xf numFmtId="0" fontId="12" fillId="0" borderId="4" xfId="21" applyFont="1" applyBorder="1" applyAlignment="1" applyProtection="1">
      <alignment horizontal="left" vertical="top" wrapText="1"/>
      <protection locked="0"/>
    </xf>
    <xf numFmtId="0" fontId="15" fillId="0" borderId="4" xfId="21" applyFont="1" applyBorder="1" applyAlignment="1" applyProtection="1">
      <alignment horizontal="left" vertical="top" wrapText="1"/>
      <protection locked="0"/>
    </xf>
    <xf numFmtId="0" fontId="15" fillId="0" borderId="10" xfId="21" applyFont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>
      <alignment horizontal="left" vertical="top" wrapText="1"/>
    </xf>
    <xf numFmtId="0" fontId="16" fillId="0" borderId="0" xfId="22" applyFont="1" applyAlignment="1">
      <alignment horizontal="left"/>
      <protection/>
    </xf>
    <xf numFmtId="0" fontId="18" fillId="0" borderId="1" xfId="20" applyFont="1" applyBorder="1" applyAlignment="1">
      <alignment horizontal="left" vertical="center" wrapText="1"/>
      <protection/>
    </xf>
    <xf numFmtId="0" fontId="19" fillId="0" borderId="5" xfId="20" applyFont="1" applyBorder="1" applyAlignment="1">
      <alignment horizontal="left" vertical="center"/>
      <protection/>
    </xf>
    <xf numFmtId="0" fontId="15" fillId="0" borderId="2" xfId="20" applyFont="1" applyBorder="1" applyAlignment="1">
      <alignment horizontal="left" vertical="center" wrapText="1"/>
      <protection/>
    </xf>
    <xf numFmtId="0" fontId="15" fillId="0" borderId="4" xfId="20" applyFont="1" applyBorder="1" applyAlignment="1">
      <alignment horizontal="left" vertical="center"/>
      <protection/>
    </xf>
    <xf numFmtId="0" fontId="20" fillId="0" borderId="4" xfId="20" applyFont="1" applyBorder="1" applyAlignment="1">
      <alignment horizontal="left" vertical="top" wrapText="1"/>
      <protection/>
    </xf>
    <xf numFmtId="0" fontId="15" fillId="0" borderId="2" xfId="20" applyFont="1" applyBorder="1" applyAlignment="1" applyProtection="1">
      <alignment horizontal="left" vertical="top" wrapText="1"/>
      <protection locked="0"/>
    </xf>
    <xf numFmtId="0" fontId="12" fillId="0" borderId="4" xfId="20" applyFont="1" applyBorder="1" applyAlignment="1" applyProtection="1">
      <alignment horizontal="left" vertical="top" wrapText="1"/>
      <protection locked="0"/>
    </xf>
    <xf numFmtId="0" fontId="15" fillId="0" borderId="10" xfId="20" applyFont="1" applyBorder="1" applyAlignment="1" applyProtection="1">
      <alignment horizontal="left" vertical="top" wrapText="1"/>
      <protection locked="0"/>
    </xf>
    <xf numFmtId="0" fontId="23" fillId="0" borderId="4" xfId="20" applyFont="1" applyBorder="1" applyAlignment="1">
      <alignment horizontal="left" vertical="top" wrapText="1"/>
      <protection/>
    </xf>
    <xf numFmtId="0" fontId="21" fillId="0" borderId="4" xfId="20" applyFont="1" applyBorder="1" applyAlignment="1">
      <alignment horizontal="left" vertical="top" wrapText="1"/>
      <protection/>
    </xf>
    <xf numFmtId="0" fontId="23" fillId="0" borderId="4" xfId="21" applyFont="1" applyBorder="1" applyAlignment="1">
      <alignment horizontal="left" vertical="top" wrapText="1"/>
      <protection/>
    </xf>
    <xf numFmtId="0" fontId="20" fillId="0" borderId="4" xfId="21" applyFont="1" applyBorder="1" applyAlignment="1">
      <alignment horizontal="left" vertical="top" wrapText="1"/>
      <protection/>
    </xf>
    <xf numFmtId="0" fontId="21" fillId="0" borderId="4" xfId="21" applyFont="1" applyBorder="1" applyAlignment="1">
      <alignment horizontal="left" vertical="top" wrapText="1"/>
      <protection/>
    </xf>
    <xf numFmtId="0" fontId="15" fillId="0" borderId="12" xfId="20" applyFont="1" applyBorder="1" applyAlignment="1" applyProtection="1">
      <alignment horizontal="left" vertical="top" wrapText="1"/>
      <protection locked="0"/>
    </xf>
    <xf numFmtId="0" fontId="21" fillId="0" borderId="4" xfId="20" applyFont="1" applyBorder="1" applyAlignment="1">
      <alignment horizontal="left" vertical="top" wrapText="1"/>
      <protection/>
    </xf>
    <xf numFmtId="0" fontId="12" fillId="0" borderId="4" xfId="20" applyFont="1" applyBorder="1" applyAlignment="1" applyProtection="1">
      <alignment horizontal="left" vertical="top" wrapText="1"/>
      <protection locked="0"/>
    </xf>
    <xf numFmtId="0" fontId="13" fillId="0" borderId="4" xfId="20" applyFont="1" applyBorder="1" applyAlignment="1">
      <alignment horizontal="left" vertical="top" wrapText="1"/>
      <protection/>
    </xf>
    <xf numFmtId="0" fontId="22" fillId="0" borderId="4" xfId="20" applyFont="1" applyBorder="1" applyAlignment="1">
      <alignment horizontal="left" vertical="top" wrapText="1"/>
      <protection/>
    </xf>
    <xf numFmtId="0" fontId="13" fillId="0" borderId="4" xfId="21" applyFont="1" applyBorder="1" applyAlignment="1">
      <alignment horizontal="left" vertical="top" wrapText="1"/>
      <protection/>
    </xf>
    <xf numFmtId="0" fontId="23" fillId="0" borderId="4" xfId="24" applyFont="1" applyBorder="1" applyAlignment="1">
      <alignment horizontal="left" vertical="top" wrapText="1"/>
      <protection/>
    </xf>
    <xf numFmtId="0" fontId="20" fillId="0" borderId="4" xfId="24" applyFont="1" applyBorder="1" applyAlignment="1">
      <alignment horizontal="left" vertical="top" wrapText="1"/>
      <protection/>
    </xf>
    <xf numFmtId="0" fontId="14" fillId="0" borderId="4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3" fillId="0" borderId="4" xfId="20" applyFont="1" applyBorder="1" applyAlignment="1">
      <alignment horizontal="left" vertical="top" wrapText="1"/>
      <protection/>
    </xf>
    <xf numFmtId="0" fontId="20" fillId="0" borderId="4" xfId="20" applyFont="1" applyBorder="1" applyAlignment="1">
      <alignment horizontal="left" vertical="top" wrapText="1"/>
      <protection/>
    </xf>
    <xf numFmtId="0" fontId="12" fillId="0" borderId="4" xfId="21" applyFont="1" applyBorder="1" applyAlignment="1" applyProtection="1">
      <alignment horizontal="left" vertical="top" wrapText="1"/>
      <protection locked="0"/>
    </xf>
    <xf numFmtId="0" fontId="21" fillId="0" borderId="4" xfId="20" applyFont="1" applyBorder="1" applyAlignment="1">
      <alignment horizontal="left" vertical="top" wrapText="1"/>
      <protection/>
    </xf>
    <xf numFmtId="0" fontId="22" fillId="0" borderId="4" xfId="20" applyFont="1" applyBorder="1" applyAlignment="1">
      <alignment horizontal="left" vertical="top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  <cellStyle name="Normální 2 2 2 2" xfId="22"/>
    <cellStyle name="Normální 3" xfId="23"/>
    <cellStyle name="Normální 2 2" xfId="24"/>
    <cellStyle name="Excel Built-in Explanatory Text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BC6AC-89CC-4AF5-A525-7B60F8DDF681}">
  <dimension ref="A1:E115"/>
  <sheetViews>
    <sheetView workbookViewId="0" topLeftCell="A106">
      <selection activeCell="B3" sqref="B3"/>
    </sheetView>
  </sheetViews>
  <sheetFormatPr defaultColWidth="9.140625" defaultRowHeight="15"/>
  <cols>
    <col min="1" max="1" width="31.57421875" style="0" customWidth="1"/>
    <col min="2" max="2" width="64.57421875" style="0" customWidth="1"/>
    <col min="3" max="3" width="26.28125" style="0" customWidth="1"/>
    <col min="4" max="4" width="66.8515625" style="0" customWidth="1"/>
    <col min="5" max="5" width="9.7109375" style="0" bestFit="1" customWidth="1"/>
  </cols>
  <sheetData>
    <row r="1" spans="1:5" ht="15.75">
      <c r="A1" s="1" t="s">
        <v>0</v>
      </c>
      <c r="B1" s="2" t="s">
        <v>112</v>
      </c>
      <c r="C1" s="5"/>
      <c r="D1" s="5"/>
      <c r="E1" s="6"/>
    </row>
    <row r="2" spans="1:5" ht="15">
      <c r="A2" s="5"/>
      <c r="B2" s="5"/>
      <c r="C2" s="5"/>
      <c r="D2" s="5"/>
      <c r="E2" s="6"/>
    </row>
    <row r="3" spans="1:5" ht="15.75">
      <c r="A3" s="3" t="s">
        <v>285</v>
      </c>
      <c r="B3" s="7"/>
      <c r="C3" s="4"/>
      <c r="D3" s="8"/>
      <c r="E3" s="9"/>
    </row>
    <row r="4" spans="1:5" ht="15.75">
      <c r="A4" s="4"/>
      <c r="B4" s="10"/>
      <c r="C4" s="4"/>
      <c r="D4" s="10"/>
      <c r="E4" s="11"/>
    </row>
    <row r="5" spans="1:5" ht="15">
      <c r="A5" s="12" t="s">
        <v>1</v>
      </c>
      <c r="B5" s="10"/>
      <c r="C5" s="12"/>
      <c r="D5" s="10"/>
      <c r="E5" s="11"/>
    </row>
    <row r="6" spans="1:5" ht="15">
      <c r="A6" s="13" t="s">
        <v>2</v>
      </c>
      <c r="B6" s="10"/>
      <c r="C6" s="13"/>
      <c r="D6" s="10"/>
      <c r="E6" s="11"/>
    </row>
    <row r="7" spans="1:5" ht="15">
      <c r="A7" s="13" t="s">
        <v>3</v>
      </c>
      <c r="B7" s="14"/>
      <c r="C7" s="13"/>
      <c r="D7" s="14"/>
      <c r="E7" s="15"/>
    </row>
    <row r="8" spans="1:5" ht="15">
      <c r="A8" s="13" t="s">
        <v>32</v>
      </c>
      <c r="B8" s="14"/>
      <c r="C8" s="13"/>
      <c r="D8" s="14"/>
      <c r="E8" s="15"/>
    </row>
    <row r="9" spans="1:5" ht="15">
      <c r="A9" s="13" t="s">
        <v>4</v>
      </c>
      <c r="B9" s="14"/>
      <c r="C9" s="13"/>
      <c r="D9" s="14"/>
      <c r="E9" s="15"/>
    </row>
    <row r="10" spans="1:5" ht="15">
      <c r="A10" s="13" t="s">
        <v>5</v>
      </c>
      <c r="B10" s="14"/>
      <c r="C10" s="13"/>
      <c r="D10" s="14"/>
      <c r="E10" s="15"/>
    </row>
    <row r="11" spans="1:5" ht="15">
      <c r="A11" s="13" t="s">
        <v>33</v>
      </c>
      <c r="B11" s="14"/>
      <c r="C11" s="13"/>
      <c r="D11" s="14"/>
      <c r="E11" s="15"/>
    </row>
    <row r="12" spans="1:5" ht="15">
      <c r="A12" s="13" t="s">
        <v>34</v>
      </c>
      <c r="B12" s="14"/>
      <c r="C12" s="13"/>
      <c r="D12" s="14"/>
      <c r="E12" s="15"/>
    </row>
    <row r="13" spans="1:5" ht="15">
      <c r="A13" s="96"/>
      <c r="B13" s="96"/>
      <c r="C13" s="96"/>
      <c r="D13" s="96"/>
      <c r="E13" s="34"/>
    </row>
    <row r="14" spans="1:5" ht="21">
      <c r="A14" s="35" t="s">
        <v>6</v>
      </c>
      <c r="B14" s="36"/>
      <c r="C14" s="35"/>
      <c r="D14" s="37"/>
      <c r="E14" s="38"/>
    </row>
    <row r="15" spans="1:5" ht="15">
      <c r="A15" s="97" t="s">
        <v>50</v>
      </c>
      <c r="B15" s="98" t="s">
        <v>35</v>
      </c>
      <c r="C15" s="99" t="s">
        <v>7</v>
      </c>
      <c r="D15" s="100" t="s">
        <v>8</v>
      </c>
      <c r="E15" s="38"/>
    </row>
    <row r="16" spans="1:5" ht="63.75">
      <c r="A16" s="101" t="s">
        <v>30</v>
      </c>
      <c r="B16" s="101" t="s">
        <v>51</v>
      </c>
      <c r="C16" s="102"/>
      <c r="D16" s="103"/>
      <c r="E16" s="43"/>
    </row>
    <row r="17" spans="1:5" ht="63.75">
      <c r="A17" s="101" t="s">
        <v>52</v>
      </c>
      <c r="B17" s="101" t="s">
        <v>53</v>
      </c>
      <c r="C17" s="104"/>
      <c r="D17" s="103"/>
      <c r="E17" s="43"/>
    </row>
    <row r="18" spans="1:5" ht="51">
      <c r="A18" s="105" t="s">
        <v>54</v>
      </c>
      <c r="B18" s="101" t="s">
        <v>55</v>
      </c>
      <c r="C18" s="104"/>
      <c r="D18" s="103"/>
      <c r="E18" s="43"/>
    </row>
    <row r="19" spans="1:5" ht="15">
      <c r="A19" s="101" t="s">
        <v>56</v>
      </c>
      <c r="B19" s="101" t="s">
        <v>57</v>
      </c>
      <c r="C19" s="104"/>
      <c r="D19" s="103"/>
      <c r="E19" s="43"/>
    </row>
    <row r="20" spans="1:5" ht="15">
      <c r="A20" s="101" t="s">
        <v>58</v>
      </c>
      <c r="B20" s="101" t="s">
        <v>59</v>
      </c>
      <c r="C20" s="104"/>
      <c r="D20" s="103"/>
      <c r="E20" s="43"/>
    </row>
    <row r="21" spans="1:5" ht="51">
      <c r="A21" s="101" t="s">
        <v>31</v>
      </c>
      <c r="B21" s="101" t="s">
        <v>60</v>
      </c>
      <c r="C21" s="104"/>
      <c r="D21" s="103"/>
      <c r="E21" s="43"/>
    </row>
    <row r="22" spans="1:5" ht="89.25">
      <c r="A22" s="101" t="s">
        <v>61</v>
      </c>
      <c r="B22" s="101" t="s">
        <v>62</v>
      </c>
      <c r="C22" s="104"/>
      <c r="D22" s="103"/>
      <c r="E22" s="43"/>
    </row>
    <row r="23" spans="1:5" ht="25.5">
      <c r="A23" s="101" t="s">
        <v>63</v>
      </c>
      <c r="B23" s="101" t="s">
        <v>64</v>
      </c>
      <c r="C23" s="104"/>
      <c r="D23" s="103"/>
      <c r="E23" s="43"/>
    </row>
    <row r="24" spans="1:5" ht="15">
      <c r="A24" s="101" t="s">
        <v>22</v>
      </c>
      <c r="B24" s="101" t="s">
        <v>65</v>
      </c>
      <c r="C24" s="104"/>
      <c r="D24" s="103"/>
      <c r="E24" s="43"/>
    </row>
    <row r="25" spans="1:5" ht="15">
      <c r="A25" s="101" t="s">
        <v>23</v>
      </c>
      <c r="B25" s="101" t="s">
        <v>66</v>
      </c>
      <c r="C25" s="104"/>
      <c r="D25" s="103"/>
      <c r="E25" s="43"/>
    </row>
    <row r="26" spans="1:5" ht="26.25" thickBot="1">
      <c r="A26" s="101" t="s">
        <v>36</v>
      </c>
      <c r="B26" s="101" t="s">
        <v>67</v>
      </c>
      <c r="C26" s="104"/>
      <c r="D26" s="103"/>
      <c r="E26" s="43"/>
    </row>
    <row r="27" spans="1:5" ht="15.75" thickTop="1">
      <c r="A27" s="44" t="s">
        <v>9</v>
      </c>
      <c r="B27" s="45">
        <v>2</v>
      </c>
      <c r="C27" s="46" t="s">
        <v>37</v>
      </c>
      <c r="D27" s="47"/>
      <c r="E27" s="43"/>
    </row>
    <row r="28" spans="1:5" ht="15">
      <c r="A28" s="48"/>
      <c r="B28" s="48"/>
      <c r="C28" s="49" t="s">
        <v>39</v>
      </c>
      <c r="D28" s="50">
        <f>(B27*D27)</f>
        <v>0</v>
      </c>
      <c r="E28" s="43"/>
    </row>
    <row r="29" spans="1:5" ht="15">
      <c r="A29" s="48"/>
      <c r="B29" s="48"/>
      <c r="C29" s="48"/>
      <c r="D29" s="48"/>
      <c r="E29" s="43"/>
    </row>
    <row r="30" spans="1:5" ht="21">
      <c r="A30" s="35" t="s">
        <v>11</v>
      </c>
      <c r="B30" s="36"/>
      <c r="C30" s="35"/>
      <c r="D30" s="37"/>
      <c r="E30" s="38"/>
    </row>
    <row r="31" spans="1:5" ht="15">
      <c r="A31" s="39" t="s">
        <v>68</v>
      </c>
      <c r="B31" s="51" t="s">
        <v>35</v>
      </c>
      <c r="C31" s="41" t="s">
        <v>7</v>
      </c>
      <c r="D31" s="42" t="s">
        <v>8</v>
      </c>
      <c r="E31" s="38"/>
    </row>
    <row r="32" spans="1:5" ht="51">
      <c r="A32" s="105" t="s">
        <v>30</v>
      </c>
      <c r="B32" s="105" t="s">
        <v>69</v>
      </c>
      <c r="C32" s="102"/>
      <c r="D32" s="103"/>
      <c r="E32" s="43"/>
    </row>
    <row r="33" spans="1:5" ht="63.75">
      <c r="A33" s="105" t="s">
        <v>52</v>
      </c>
      <c r="B33" s="101" t="s">
        <v>70</v>
      </c>
      <c r="C33" s="104"/>
      <c r="D33" s="103"/>
      <c r="E33" s="43"/>
    </row>
    <row r="34" spans="1:5" ht="51">
      <c r="A34" s="105" t="s">
        <v>54</v>
      </c>
      <c r="B34" s="101" t="s">
        <v>71</v>
      </c>
      <c r="C34" s="104"/>
      <c r="D34" s="103"/>
      <c r="E34" s="43"/>
    </row>
    <row r="35" spans="1:5" ht="15">
      <c r="A35" s="105" t="s">
        <v>56</v>
      </c>
      <c r="B35" s="101" t="s">
        <v>72</v>
      </c>
      <c r="C35" s="104"/>
      <c r="D35" s="103"/>
      <c r="E35" s="43"/>
    </row>
    <row r="36" spans="1:5" ht="15">
      <c r="A36" s="105" t="s">
        <v>58</v>
      </c>
      <c r="B36" s="101" t="s">
        <v>59</v>
      </c>
      <c r="C36" s="104"/>
      <c r="D36" s="103"/>
      <c r="E36" s="43"/>
    </row>
    <row r="37" spans="1:5" ht="38.25">
      <c r="A37" s="105" t="s">
        <v>31</v>
      </c>
      <c r="B37" s="101" t="s">
        <v>73</v>
      </c>
      <c r="C37" s="104"/>
      <c r="D37" s="103"/>
      <c r="E37" s="43"/>
    </row>
    <row r="38" spans="1:5" ht="89.25">
      <c r="A38" s="105" t="s">
        <v>61</v>
      </c>
      <c r="B38" s="101" t="s">
        <v>74</v>
      </c>
      <c r="C38" s="104"/>
      <c r="D38" s="103"/>
      <c r="E38" s="43"/>
    </row>
    <row r="39" spans="1:5" ht="25.5">
      <c r="A39" s="105" t="s">
        <v>63</v>
      </c>
      <c r="B39" s="101" t="s">
        <v>75</v>
      </c>
      <c r="C39" s="104"/>
      <c r="D39" s="103"/>
      <c r="E39" s="43"/>
    </row>
    <row r="40" spans="1:5" ht="15">
      <c r="A40" s="105" t="s">
        <v>22</v>
      </c>
      <c r="B40" s="101" t="s">
        <v>76</v>
      </c>
      <c r="C40" s="104"/>
      <c r="D40" s="103"/>
      <c r="E40" s="43"/>
    </row>
    <row r="41" spans="1:5" ht="15">
      <c r="A41" s="101" t="s">
        <v>23</v>
      </c>
      <c r="B41" s="106" t="s">
        <v>66</v>
      </c>
      <c r="C41" s="104"/>
      <c r="D41" s="103"/>
      <c r="E41" s="43"/>
    </row>
    <row r="42" spans="1:5" ht="15">
      <c r="A42" s="101" t="s">
        <v>46</v>
      </c>
      <c r="B42" s="106" t="s">
        <v>77</v>
      </c>
      <c r="C42" s="104"/>
      <c r="D42" s="103"/>
      <c r="E42" s="43"/>
    </row>
    <row r="43" spans="1:5" ht="26.25" thickBot="1">
      <c r="A43" s="101" t="s">
        <v>36</v>
      </c>
      <c r="B43" s="101" t="s">
        <v>67</v>
      </c>
      <c r="C43" s="104"/>
      <c r="D43" s="103"/>
      <c r="E43" s="43"/>
    </row>
    <row r="44" spans="1:5" ht="15.75" thickTop="1">
      <c r="A44" s="44" t="s">
        <v>9</v>
      </c>
      <c r="B44" s="45">
        <v>2</v>
      </c>
      <c r="C44" s="46" t="s">
        <v>37</v>
      </c>
      <c r="D44" s="47"/>
      <c r="E44" s="43"/>
    </row>
    <row r="45" spans="1:5" ht="15">
      <c r="A45" s="52"/>
      <c r="B45" s="52"/>
      <c r="C45" s="49" t="s">
        <v>39</v>
      </c>
      <c r="D45" s="53">
        <f>(B44*D44)</f>
        <v>0</v>
      </c>
      <c r="E45" s="54"/>
    </row>
    <row r="46" spans="1:5" ht="15">
      <c r="A46" s="52"/>
      <c r="B46" s="52"/>
      <c r="C46" s="52"/>
      <c r="D46" s="52"/>
      <c r="E46" s="54"/>
    </row>
    <row r="47" spans="1:5" ht="21">
      <c r="A47" s="35" t="s">
        <v>12</v>
      </c>
      <c r="B47" s="36"/>
      <c r="C47" s="35"/>
      <c r="D47" s="37"/>
      <c r="E47" s="38"/>
    </row>
    <row r="48" spans="1:5" ht="15">
      <c r="A48" s="18" t="s">
        <v>78</v>
      </c>
      <c r="B48" s="30" t="s">
        <v>35</v>
      </c>
      <c r="C48" s="41" t="s">
        <v>7</v>
      </c>
      <c r="D48" s="42" t="s">
        <v>8</v>
      </c>
      <c r="E48" s="38"/>
    </row>
    <row r="49" spans="1:5" ht="51">
      <c r="A49" s="107" t="s">
        <v>30</v>
      </c>
      <c r="B49" s="107" t="s">
        <v>79</v>
      </c>
      <c r="C49" s="102"/>
      <c r="D49" s="103"/>
      <c r="E49" s="38"/>
    </row>
    <row r="50" spans="1:5" ht="63.75">
      <c r="A50" s="108" t="s">
        <v>52</v>
      </c>
      <c r="B50" s="109" t="s">
        <v>80</v>
      </c>
      <c r="C50" s="104"/>
      <c r="D50" s="103"/>
      <c r="E50" s="38"/>
    </row>
    <row r="51" spans="1:5" ht="15">
      <c r="A51" s="108" t="s">
        <v>56</v>
      </c>
      <c r="B51" s="108" t="s">
        <v>81</v>
      </c>
      <c r="C51" s="104"/>
      <c r="D51" s="103"/>
      <c r="E51" s="38"/>
    </row>
    <row r="52" spans="1:5" ht="15">
      <c r="A52" s="108" t="s">
        <v>58</v>
      </c>
      <c r="B52" s="108" t="s">
        <v>59</v>
      </c>
      <c r="C52" s="104"/>
      <c r="D52" s="103"/>
      <c r="E52" s="38"/>
    </row>
    <row r="53" spans="1:5" ht="63.75">
      <c r="A53" s="108" t="s">
        <v>31</v>
      </c>
      <c r="B53" s="108" t="s">
        <v>82</v>
      </c>
      <c r="C53" s="104"/>
      <c r="D53" s="103"/>
      <c r="E53" s="38"/>
    </row>
    <row r="54" spans="1:5" ht="51">
      <c r="A54" s="108" t="s">
        <v>83</v>
      </c>
      <c r="B54" s="109" t="s">
        <v>84</v>
      </c>
      <c r="C54" s="104"/>
      <c r="D54" s="103"/>
      <c r="E54" s="38"/>
    </row>
    <row r="55" spans="1:5" ht="25.5">
      <c r="A55" s="108" t="s">
        <v>85</v>
      </c>
      <c r="B55" s="109" t="s">
        <v>86</v>
      </c>
      <c r="C55" s="110"/>
      <c r="D55" s="103"/>
      <c r="E55" s="38"/>
    </row>
    <row r="56" spans="1:5" ht="15">
      <c r="A56" s="108" t="s">
        <v>22</v>
      </c>
      <c r="B56" s="108" t="s">
        <v>87</v>
      </c>
      <c r="C56" s="110"/>
      <c r="D56" s="103"/>
      <c r="E56" s="38"/>
    </row>
    <row r="57" spans="1:5" ht="26.25" thickBot="1">
      <c r="A57" s="108" t="s">
        <v>36</v>
      </c>
      <c r="B57" s="108" t="s">
        <v>67</v>
      </c>
      <c r="C57" s="110"/>
      <c r="D57" s="103"/>
      <c r="E57" s="38"/>
    </row>
    <row r="58" spans="1:5" ht="15.75" thickTop="1">
      <c r="A58" s="44" t="s">
        <v>9</v>
      </c>
      <c r="B58" s="45">
        <v>1</v>
      </c>
      <c r="C58" s="46" t="s">
        <v>37</v>
      </c>
      <c r="D58" s="47"/>
      <c r="E58" s="43"/>
    </row>
    <row r="59" spans="1:5" ht="15">
      <c r="A59" s="52"/>
      <c r="B59" s="52"/>
      <c r="C59" s="49" t="s">
        <v>37</v>
      </c>
      <c r="D59" s="53">
        <f>(B58*D58)</f>
        <v>0</v>
      </c>
      <c r="E59" s="54"/>
    </row>
    <row r="60" spans="1:5" ht="15">
      <c r="A60" s="52"/>
      <c r="B60" s="52"/>
      <c r="C60" s="52"/>
      <c r="D60" s="52"/>
      <c r="E60" s="54"/>
    </row>
    <row r="61" spans="1:5" ht="21">
      <c r="A61" s="35" t="s">
        <v>13</v>
      </c>
      <c r="B61" s="36"/>
      <c r="C61" s="35"/>
      <c r="D61" s="37"/>
      <c r="E61" s="38"/>
    </row>
    <row r="62" spans="1:5" ht="15">
      <c r="A62" s="24" t="s">
        <v>88</v>
      </c>
      <c r="B62" s="30" t="s">
        <v>35</v>
      </c>
      <c r="C62" s="41" t="s">
        <v>7</v>
      </c>
      <c r="D62" s="42" t="s">
        <v>8</v>
      </c>
      <c r="E62" s="38"/>
    </row>
    <row r="63" spans="1:5" ht="15">
      <c r="A63" s="107" t="s">
        <v>30</v>
      </c>
      <c r="B63" s="108" t="s">
        <v>89</v>
      </c>
      <c r="C63" s="102"/>
      <c r="D63" s="103"/>
      <c r="E63" s="43"/>
    </row>
    <row r="64" spans="1:5" ht="38.25">
      <c r="A64" s="107" t="s">
        <v>54</v>
      </c>
      <c r="B64" s="108" t="s">
        <v>90</v>
      </c>
      <c r="C64" s="104"/>
      <c r="D64" s="103"/>
      <c r="E64" s="43"/>
    </row>
    <row r="65" spans="1:5" ht="63.75">
      <c r="A65" s="107" t="s">
        <v>52</v>
      </c>
      <c r="B65" s="107" t="s">
        <v>91</v>
      </c>
      <c r="C65" s="104"/>
      <c r="D65" s="103"/>
      <c r="E65" s="43"/>
    </row>
    <row r="66" spans="1:5" ht="15">
      <c r="A66" s="107" t="s">
        <v>92</v>
      </c>
      <c r="B66" s="108" t="s">
        <v>93</v>
      </c>
      <c r="C66" s="104"/>
      <c r="D66" s="103"/>
      <c r="E66" s="43"/>
    </row>
    <row r="67" spans="1:5" ht="15">
      <c r="A67" s="107" t="s">
        <v>58</v>
      </c>
      <c r="B67" s="108" t="s">
        <v>94</v>
      </c>
      <c r="C67" s="104"/>
      <c r="D67" s="103"/>
      <c r="E67" s="43"/>
    </row>
    <row r="68" spans="1:5" ht="25.5">
      <c r="A68" s="107" t="s">
        <v>95</v>
      </c>
      <c r="B68" s="108" t="s">
        <v>96</v>
      </c>
      <c r="C68" s="104"/>
      <c r="D68" s="103"/>
      <c r="E68" s="43"/>
    </row>
    <row r="69" spans="1:5" ht="25.5">
      <c r="A69" s="107" t="s">
        <v>31</v>
      </c>
      <c r="B69" s="108" t="s">
        <v>97</v>
      </c>
      <c r="C69" s="104"/>
      <c r="D69" s="103"/>
      <c r="E69" s="43"/>
    </row>
    <row r="70" spans="1:5" ht="15">
      <c r="A70" s="107" t="s">
        <v>43</v>
      </c>
      <c r="B70" s="108" t="s">
        <v>98</v>
      </c>
      <c r="C70" s="104"/>
      <c r="D70" s="103"/>
      <c r="E70" s="43"/>
    </row>
    <row r="71" spans="1:5" ht="25.5">
      <c r="A71" s="107" t="s">
        <v>63</v>
      </c>
      <c r="B71" s="108" t="s">
        <v>99</v>
      </c>
      <c r="C71" s="104"/>
      <c r="D71" s="103"/>
      <c r="E71" s="43"/>
    </row>
    <row r="72" spans="1:5" ht="15">
      <c r="A72" s="107" t="s">
        <v>22</v>
      </c>
      <c r="B72" s="108" t="s">
        <v>100</v>
      </c>
      <c r="C72" s="104"/>
      <c r="D72" s="103"/>
      <c r="E72" s="43"/>
    </row>
    <row r="73" spans="1:5" ht="51">
      <c r="A73" s="107" t="s">
        <v>23</v>
      </c>
      <c r="B73" s="108" t="s">
        <v>101</v>
      </c>
      <c r="C73" s="104"/>
      <c r="D73" s="103"/>
      <c r="E73" s="43"/>
    </row>
    <row r="74" spans="1:5" ht="26.25" thickBot="1">
      <c r="A74" s="107" t="s">
        <v>36</v>
      </c>
      <c r="B74" s="108" t="s">
        <v>67</v>
      </c>
      <c r="C74" s="104"/>
      <c r="D74" s="103"/>
      <c r="E74" s="43"/>
    </row>
    <row r="75" spans="1:5" ht="15.75" thickTop="1">
      <c r="A75" s="44" t="s">
        <v>9</v>
      </c>
      <c r="B75" s="45">
        <v>1</v>
      </c>
      <c r="C75" s="47" t="s">
        <v>37</v>
      </c>
      <c r="D75" s="47"/>
      <c r="E75" s="43"/>
    </row>
    <row r="76" spans="1:5" ht="15">
      <c r="A76" s="52"/>
      <c r="B76" s="52"/>
      <c r="C76" s="49" t="s">
        <v>37</v>
      </c>
      <c r="D76" s="53">
        <f>(B75*D75)</f>
        <v>0</v>
      </c>
      <c r="E76" s="54"/>
    </row>
    <row r="77" spans="1:5" ht="15">
      <c r="A77" s="52"/>
      <c r="B77" s="52"/>
      <c r="C77" s="52"/>
      <c r="D77" s="52"/>
      <c r="E77" s="54"/>
    </row>
    <row r="78" spans="1:5" ht="21">
      <c r="A78" s="35" t="s">
        <v>14</v>
      </c>
      <c r="B78" s="36"/>
      <c r="C78" s="35"/>
      <c r="D78" s="37"/>
      <c r="E78" s="38"/>
    </row>
    <row r="79" spans="1:5" ht="15">
      <c r="A79" s="24" t="s">
        <v>102</v>
      </c>
      <c r="B79" s="30" t="s">
        <v>35</v>
      </c>
      <c r="C79" s="41" t="s">
        <v>7</v>
      </c>
      <c r="D79" s="42" t="s">
        <v>8</v>
      </c>
      <c r="E79" s="38"/>
    </row>
    <row r="80" spans="1:5" ht="25.5">
      <c r="A80" s="107" t="s">
        <v>30</v>
      </c>
      <c r="B80" s="108" t="s">
        <v>103</v>
      </c>
      <c r="C80" s="102"/>
      <c r="D80" s="103"/>
      <c r="E80" s="43"/>
    </row>
    <row r="81" spans="1:5" ht="38.25">
      <c r="A81" s="107" t="s">
        <v>54</v>
      </c>
      <c r="B81" s="108" t="s">
        <v>104</v>
      </c>
      <c r="C81" s="104"/>
      <c r="D81" s="103"/>
      <c r="E81" s="43"/>
    </row>
    <row r="82" spans="1:5" ht="15">
      <c r="A82" s="107" t="s">
        <v>52</v>
      </c>
      <c r="B82" s="108" t="s">
        <v>105</v>
      </c>
      <c r="C82" s="104"/>
      <c r="D82" s="103"/>
      <c r="E82" s="43"/>
    </row>
    <row r="83" spans="1:5" ht="15">
      <c r="A83" s="107" t="s">
        <v>92</v>
      </c>
      <c r="B83" s="108" t="s">
        <v>93</v>
      </c>
      <c r="C83" s="104"/>
      <c r="D83" s="103"/>
      <c r="E83" s="43"/>
    </row>
    <row r="84" spans="1:5" ht="15">
      <c r="A84" s="107" t="s">
        <v>58</v>
      </c>
      <c r="B84" s="108" t="s">
        <v>106</v>
      </c>
      <c r="C84" s="104"/>
      <c r="D84" s="103"/>
      <c r="E84" s="43"/>
    </row>
    <row r="85" spans="1:5" ht="51">
      <c r="A85" s="107" t="s">
        <v>95</v>
      </c>
      <c r="B85" s="108" t="s">
        <v>107</v>
      </c>
      <c r="C85" s="104"/>
      <c r="D85" s="103"/>
      <c r="E85" s="43"/>
    </row>
    <row r="86" spans="1:5" ht="38.25">
      <c r="A86" s="107" t="s">
        <v>31</v>
      </c>
      <c r="B86" s="108" t="s">
        <v>108</v>
      </c>
      <c r="C86" s="104"/>
      <c r="D86" s="103"/>
      <c r="E86" s="43"/>
    </row>
    <row r="87" spans="1:5" ht="25.5">
      <c r="A87" s="107" t="s">
        <v>63</v>
      </c>
      <c r="B87" s="108" t="s">
        <v>109</v>
      </c>
      <c r="C87" s="104"/>
      <c r="D87" s="103"/>
      <c r="E87" s="43"/>
    </row>
    <row r="88" spans="1:5" ht="15">
      <c r="A88" s="107" t="s">
        <v>22</v>
      </c>
      <c r="B88" s="108" t="s">
        <v>110</v>
      </c>
      <c r="C88" s="104"/>
      <c r="D88" s="103"/>
      <c r="E88" s="43"/>
    </row>
    <row r="89" spans="1:5" ht="25.5">
      <c r="A89" s="107" t="s">
        <v>23</v>
      </c>
      <c r="B89" s="108" t="s">
        <v>111</v>
      </c>
      <c r="C89" s="104"/>
      <c r="D89" s="103"/>
      <c r="E89" s="43"/>
    </row>
    <row r="90" spans="1:5" ht="26.25" thickBot="1">
      <c r="A90" s="107" t="s">
        <v>36</v>
      </c>
      <c r="B90" s="108" t="s">
        <v>67</v>
      </c>
      <c r="C90" s="104"/>
      <c r="D90" s="103"/>
      <c r="E90" s="43"/>
    </row>
    <row r="91" spans="1:5" ht="15.75" thickTop="1">
      <c r="A91" s="44" t="s">
        <v>9</v>
      </c>
      <c r="B91" s="45">
        <v>1</v>
      </c>
      <c r="C91" s="46" t="s">
        <v>37</v>
      </c>
      <c r="D91" s="47"/>
      <c r="E91" s="43"/>
    </row>
    <row r="92" spans="1:5" ht="15">
      <c r="A92" s="52"/>
      <c r="B92" s="52"/>
      <c r="C92" s="49" t="s">
        <v>37</v>
      </c>
      <c r="D92" s="53">
        <f>(B91*D91)</f>
        <v>0</v>
      </c>
      <c r="E92" s="54"/>
    </row>
    <row r="93" spans="1:5" ht="15">
      <c r="A93" s="52"/>
      <c r="B93" s="52"/>
      <c r="C93" s="76"/>
      <c r="D93" s="77"/>
      <c r="E93" s="54"/>
    </row>
    <row r="94" spans="1:5" ht="21">
      <c r="A94" s="35" t="s">
        <v>15</v>
      </c>
      <c r="B94" s="36"/>
      <c r="C94" s="35"/>
      <c r="D94" s="37"/>
      <c r="E94" s="38"/>
    </row>
    <row r="95" spans="1:5" ht="15">
      <c r="A95" s="63" t="s">
        <v>286</v>
      </c>
      <c r="B95" s="64" t="s">
        <v>35</v>
      </c>
      <c r="C95" s="41" t="s">
        <v>7</v>
      </c>
      <c r="D95" s="73" t="s">
        <v>8</v>
      </c>
      <c r="E95" s="38"/>
    </row>
    <row r="96" spans="1:5" ht="76.5">
      <c r="A96" s="111" t="s">
        <v>30</v>
      </c>
      <c r="B96" s="111" t="s">
        <v>287</v>
      </c>
      <c r="C96" s="102"/>
      <c r="D96" s="112"/>
      <c r="E96" s="43"/>
    </row>
    <row r="97" spans="1:5" ht="63.75">
      <c r="A97" s="111" t="s">
        <v>52</v>
      </c>
      <c r="B97" s="111" t="s">
        <v>288</v>
      </c>
      <c r="C97" s="104"/>
      <c r="D97" s="112"/>
      <c r="E97" s="43"/>
    </row>
    <row r="98" spans="1:5" ht="51">
      <c r="A98" s="113" t="s">
        <v>54</v>
      </c>
      <c r="B98" s="111" t="s">
        <v>289</v>
      </c>
      <c r="C98" s="104"/>
      <c r="D98" s="112"/>
      <c r="E98" s="43"/>
    </row>
    <row r="99" spans="1:5" ht="15">
      <c r="A99" s="111" t="s">
        <v>56</v>
      </c>
      <c r="B99" s="111" t="s">
        <v>290</v>
      </c>
      <c r="C99" s="104"/>
      <c r="D99" s="112"/>
      <c r="E99" s="43"/>
    </row>
    <row r="100" spans="1:5" ht="15">
      <c r="A100" s="111" t="s">
        <v>58</v>
      </c>
      <c r="B100" s="111" t="s">
        <v>291</v>
      </c>
      <c r="C100" s="104"/>
      <c r="D100" s="112"/>
      <c r="E100" s="43"/>
    </row>
    <row r="101" spans="1:5" ht="51">
      <c r="A101" s="111" t="s">
        <v>31</v>
      </c>
      <c r="B101" s="111" t="s">
        <v>60</v>
      </c>
      <c r="C101" s="104"/>
      <c r="D101" s="112"/>
      <c r="E101" s="43"/>
    </row>
    <row r="102" spans="1:5" ht="89.25">
      <c r="A102" s="111" t="s">
        <v>61</v>
      </c>
      <c r="B102" s="111" t="s">
        <v>292</v>
      </c>
      <c r="C102" s="104"/>
      <c r="D102" s="112"/>
      <c r="E102" s="43"/>
    </row>
    <row r="103" spans="1:5" ht="25.5">
      <c r="A103" s="111" t="s">
        <v>63</v>
      </c>
      <c r="B103" s="111" t="s">
        <v>293</v>
      </c>
      <c r="C103" s="104"/>
      <c r="D103" s="112"/>
      <c r="E103" s="43"/>
    </row>
    <row r="104" spans="1:5" ht="15">
      <c r="A104" s="111" t="s">
        <v>22</v>
      </c>
      <c r="B104" s="111" t="s">
        <v>294</v>
      </c>
      <c r="C104" s="104"/>
      <c r="D104" s="112"/>
      <c r="E104" s="43"/>
    </row>
    <row r="105" spans="1:5" ht="15">
      <c r="A105" s="111" t="s">
        <v>23</v>
      </c>
      <c r="B105" s="111" t="s">
        <v>66</v>
      </c>
      <c r="C105" s="104"/>
      <c r="D105" s="112"/>
      <c r="E105" s="43"/>
    </row>
    <row r="106" spans="1:5" ht="26.25" thickBot="1">
      <c r="A106" s="111" t="s">
        <v>36</v>
      </c>
      <c r="B106" s="111" t="s">
        <v>67</v>
      </c>
      <c r="C106" s="104"/>
      <c r="D106" s="112"/>
      <c r="E106" s="43"/>
    </row>
    <row r="107" spans="1:5" ht="15.75" thickTop="1">
      <c r="A107" s="44" t="s">
        <v>9</v>
      </c>
      <c r="B107" s="45">
        <v>1</v>
      </c>
      <c r="C107" s="46" t="s">
        <v>37</v>
      </c>
      <c r="D107" s="47"/>
      <c r="E107" s="43"/>
    </row>
    <row r="108" spans="1:5" ht="15">
      <c r="A108" s="52"/>
      <c r="B108" s="52"/>
      <c r="C108" s="74" t="s">
        <v>37</v>
      </c>
      <c r="D108" s="75">
        <f>(B107*D107)</f>
        <v>0</v>
      </c>
      <c r="E108" s="54"/>
    </row>
    <row r="109" spans="1:5" ht="15">
      <c r="A109" s="52"/>
      <c r="B109" s="52"/>
      <c r="C109" s="52"/>
      <c r="D109" s="52"/>
      <c r="E109" s="54"/>
    </row>
    <row r="110" spans="1:5" ht="15">
      <c r="A110" s="52"/>
      <c r="B110" s="52"/>
      <c r="C110" s="52"/>
      <c r="D110" s="52"/>
      <c r="E110" s="54"/>
    </row>
    <row r="111" spans="1:5" ht="15">
      <c r="A111" s="52"/>
      <c r="B111" s="52"/>
      <c r="C111" s="52"/>
      <c r="D111" s="52"/>
      <c r="E111" s="54"/>
    </row>
    <row r="112" spans="1:5" ht="15">
      <c r="A112" s="52"/>
      <c r="B112" s="52"/>
      <c r="C112" s="56" t="s">
        <v>41</v>
      </c>
      <c r="D112" s="53">
        <f>SUM(D28,D45,D59,D76,D92,D108)</f>
        <v>0</v>
      </c>
      <c r="E112" s="54"/>
    </row>
    <row r="113" spans="1:5" ht="15">
      <c r="A113" s="52"/>
      <c r="B113" s="52"/>
      <c r="C113" s="56" t="s">
        <v>42</v>
      </c>
      <c r="D113" s="53">
        <f>D112*1.21</f>
        <v>0</v>
      </c>
      <c r="E113" s="54"/>
    </row>
    <row r="114" spans="1:5" ht="15">
      <c r="A114" s="52"/>
      <c r="B114" s="52"/>
      <c r="C114" s="52"/>
      <c r="D114" s="52"/>
      <c r="E114" s="54"/>
    </row>
    <row r="115" spans="1:5" ht="15">
      <c r="A115" s="52"/>
      <c r="B115" s="52"/>
      <c r="C115" s="52"/>
      <c r="D115" s="52"/>
      <c r="E115" s="54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F714-689C-4327-92C7-066FF4593E7A}">
  <dimension ref="A1:J187"/>
  <sheetViews>
    <sheetView workbookViewId="0" topLeftCell="A170">
      <selection activeCell="F174" sqref="F174"/>
    </sheetView>
  </sheetViews>
  <sheetFormatPr defaultColWidth="9.140625" defaultRowHeight="15"/>
  <cols>
    <col min="1" max="1" width="31.57421875" style="0" customWidth="1"/>
    <col min="2" max="2" width="64.57421875" style="0" customWidth="1"/>
    <col min="3" max="3" width="26.28125" style="0" customWidth="1"/>
    <col min="4" max="4" width="66.8515625" style="0" customWidth="1"/>
  </cols>
  <sheetData>
    <row r="1" spans="1:4" ht="15.75">
      <c r="A1" s="1" t="s">
        <v>0</v>
      </c>
      <c r="B1" s="2" t="s">
        <v>112</v>
      </c>
      <c r="C1" s="5"/>
      <c r="D1" s="5"/>
    </row>
    <row r="2" spans="1:4" ht="15">
      <c r="A2" s="5"/>
      <c r="B2" s="5"/>
      <c r="C2" s="5"/>
      <c r="D2" s="5"/>
    </row>
    <row r="3" spans="1:4" ht="15.75">
      <c r="A3" s="3" t="s">
        <v>299</v>
      </c>
      <c r="B3" s="7"/>
      <c r="C3" s="4"/>
      <c r="D3" s="8"/>
    </row>
    <row r="4" spans="1:4" ht="15.75">
      <c r="A4" s="4"/>
      <c r="B4" s="10"/>
      <c r="C4" s="4"/>
      <c r="D4" s="10"/>
    </row>
    <row r="5" spans="1:4" ht="15">
      <c r="A5" s="12" t="s">
        <v>1</v>
      </c>
      <c r="B5" s="10"/>
      <c r="C5" s="12"/>
      <c r="D5" s="10"/>
    </row>
    <row r="6" spans="1:4" ht="15">
      <c r="A6" s="13" t="s">
        <v>2</v>
      </c>
      <c r="B6" s="10"/>
      <c r="C6" s="13"/>
      <c r="D6" s="10"/>
    </row>
    <row r="7" spans="1:4" ht="15">
      <c r="A7" s="13" t="s">
        <v>3</v>
      </c>
      <c r="B7" s="14"/>
      <c r="C7" s="13"/>
      <c r="D7" s="14"/>
    </row>
    <row r="8" spans="1:4" ht="15">
      <c r="A8" s="13" t="s">
        <v>32</v>
      </c>
      <c r="B8" s="14"/>
      <c r="C8" s="13"/>
      <c r="D8" s="14"/>
    </row>
    <row r="9" spans="1:4" ht="15">
      <c r="A9" s="13" t="s">
        <v>4</v>
      </c>
      <c r="B9" s="14"/>
      <c r="C9" s="13"/>
      <c r="D9" s="14"/>
    </row>
    <row r="10" spans="1:4" ht="15">
      <c r="A10" s="13" t="s">
        <v>5</v>
      </c>
      <c r="B10" s="14"/>
      <c r="C10" s="13"/>
      <c r="D10" s="14"/>
    </row>
    <row r="11" spans="1:4" ht="15">
      <c r="A11" s="13" t="s">
        <v>33</v>
      </c>
      <c r="B11" s="14"/>
      <c r="C11" s="13"/>
      <c r="D11" s="14"/>
    </row>
    <row r="12" spans="1:4" ht="15">
      <c r="A12" s="13" t="s">
        <v>34</v>
      </c>
      <c r="B12" s="14"/>
      <c r="C12" s="13"/>
      <c r="D12" s="14"/>
    </row>
    <row r="14" spans="1:4" s="15" customFormat="1" ht="21">
      <c r="A14" s="16" t="s">
        <v>6</v>
      </c>
      <c r="B14" s="17"/>
      <c r="C14" s="16"/>
      <c r="D14" s="14"/>
    </row>
    <row r="15" spans="1:4" s="15" customFormat="1" ht="27" customHeight="1">
      <c r="A15" s="39" t="s">
        <v>113</v>
      </c>
      <c r="B15" s="40" t="s">
        <v>35</v>
      </c>
      <c r="C15" s="19" t="s">
        <v>7</v>
      </c>
      <c r="D15" s="31" t="s">
        <v>8</v>
      </c>
    </row>
    <row r="16" spans="1:4" s="15" customFormat="1" ht="27" customHeight="1">
      <c r="A16" s="101" t="s">
        <v>52</v>
      </c>
      <c r="B16" s="101" t="s">
        <v>114</v>
      </c>
      <c r="C16" s="91"/>
      <c r="D16" s="92"/>
    </row>
    <row r="17" spans="1:4" s="15" customFormat="1" ht="27" customHeight="1">
      <c r="A17" s="101" t="s">
        <v>115</v>
      </c>
      <c r="B17" s="106" t="s">
        <v>116</v>
      </c>
      <c r="C17" s="94"/>
      <c r="D17" s="92"/>
    </row>
    <row r="18" spans="1:4" s="15" customFormat="1" ht="27" customHeight="1">
      <c r="A18" s="101" t="s">
        <v>56</v>
      </c>
      <c r="B18" s="101" t="s">
        <v>117</v>
      </c>
      <c r="C18" s="94"/>
      <c r="D18" s="92"/>
    </row>
    <row r="19" spans="1:4" s="15" customFormat="1" ht="27" customHeight="1">
      <c r="A19" s="101" t="s">
        <v>58</v>
      </c>
      <c r="B19" s="101" t="s">
        <v>118</v>
      </c>
      <c r="C19" s="91"/>
      <c r="D19" s="92"/>
    </row>
    <row r="20" spans="1:4" s="15" customFormat="1" ht="27" customHeight="1">
      <c r="A20" s="101" t="s">
        <v>119</v>
      </c>
      <c r="B20" s="101" t="s">
        <v>120</v>
      </c>
      <c r="C20" s="94"/>
      <c r="D20" s="92"/>
    </row>
    <row r="21" spans="1:4" s="15" customFormat="1" ht="27" customHeight="1">
      <c r="A21" s="101" t="s">
        <v>31</v>
      </c>
      <c r="B21" s="101" t="s">
        <v>121</v>
      </c>
      <c r="C21" s="94"/>
      <c r="D21" s="92"/>
    </row>
    <row r="22" spans="1:4" s="11" customFormat="1" ht="12.75">
      <c r="A22" s="101" t="s">
        <v>122</v>
      </c>
      <c r="B22" s="101" t="s">
        <v>123</v>
      </c>
      <c r="C22" s="91"/>
      <c r="D22" s="92"/>
    </row>
    <row r="23" spans="1:4" s="11" customFormat="1" ht="12.75">
      <c r="A23" s="101" t="s">
        <v>23</v>
      </c>
      <c r="B23" s="101" t="s">
        <v>124</v>
      </c>
      <c r="C23" s="94"/>
      <c r="D23" s="92"/>
    </row>
    <row r="24" spans="1:4" s="11" customFormat="1" ht="13.5" thickBot="1">
      <c r="A24" s="101" t="s">
        <v>125</v>
      </c>
      <c r="B24" s="114" t="s">
        <v>126</v>
      </c>
      <c r="C24" s="94"/>
      <c r="D24" s="92"/>
    </row>
    <row r="25" spans="1:4" s="11" customFormat="1" ht="13.5" thickTop="1">
      <c r="A25" s="20" t="s">
        <v>9</v>
      </c>
      <c r="B25" s="21">
        <v>4</v>
      </c>
      <c r="C25" s="22" t="s">
        <v>37</v>
      </c>
      <c r="D25" s="23"/>
    </row>
    <row r="26" spans="1:4" s="11" customFormat="1" ht="14.25" customHeight="1">
      <c r="A26" s="10"/>
      <c r="B26" s="10"/>
      <c r="C26" s="28" t="s">
        <v>40</v>
      </c>
      <c r="D26" s="32">
        <f>(B25*D25)</f>
        <v>0</v>
      </c>
    </row>
    <row r="27" spans="1:4" s="11" customFormat="1" ht="15" customHeight="1">
      <c r="A27" s="10"/>
      <c r="B27" s="10"/>
      <c r="C27" s="10"/>
      <c r="D27" s="10"/>
    </row>
    <row r="28" spans="1:8" s="11" customFormat="1" ht="15" customHeight="1">
      <c r="A28" s="16" t="s">
        <v>11</v>
      </c>
      <c r="B28" s="17"/>
      <c r="C28" s="16"/>
      <c r="D28" s="14"/>
      <c r="E28" s="15"/>
      <c r="F28" s="15"/>
      <c r="G28" s="15"/>
      <c r="H28" s="15"/>
    </row>
    <row r="29" spans="1:4" s="15" customFormat="1" ht="12.75">
      <c r="A29" s="24" t="s">
        <v>127</v>
      </c>
      <c r="B29" s="30" t="s">
        <v>35</v>
      </c>
      <c r="C29" s="19" t="s">
        <v>7</v>
      </c>
      <c r="D29" s="31" t="s">
        <v>8</v>
      </c>
    </row>
    <row r="30" spans="1:8" s="15" customFormat="1" ht="63.75">
      <c r="A30" s="115" t="s">
        <v>47</v>
      </c>
      <c r="B30" s="109" t="s">
        <v>128</v>
      </c>
      <c r="C30" s="91"/>
      <c r="D30" s="92"/>
      <c r="E30" s="11"/>
      <c r="F30" s="11"/>
      <c r="G30" s="11"/>
      <c r="H30" s="11"/>
    </row>
    <row r="31" spans="1:8" s="15" customFormat="1" ht="76.5">
      <c r="A31" s="115" t="s">
        <v>31</v>
      </c>
      <c r="B31" s="109" t="s">
        <v>129</v>
      </c>
      <c r="C31" s="94"/>
      <c r="D31" s="92"/>
      <c r="E31" s="11"/>
      <c r="F31" s="11"/>
      <c r="G31" s="11"/>
      <c r="H31" s="11"/>
    </row>
    <row r="32" spans="1:8" s="15" customFormat="1" ht="51">
      <c r="A32" s="115" t="s">
        <v>48</v>
      </c>
      <c r="B32" s="109" t="s">
        <v>130</v>
      </c>
      <c r="C32" s="94"/>
      <c r="D32" s="92"/>
      <c r="E32" s="11"/>
      <c r="F32" s="11"/>
      <c r="G32" s="11"/>
      <c r="H32" s="11"/>
    </row>
    <row r="33" spans="1:8" s="15" customFormat="1" ht="38.25">
      <c r="A33" s="115" t="s">
        <v>23</v>
      </c>
      <c r="B33" s="109" t="s">
        <v>131</v>
      </c>
      <c r="C33" s="94"/>
      <c r="D33" s="92"/>
      <c r="E33" s="11"/>
      <c r="F33" s="11"/>
      <c r="G33" s="11"/>
      <c r="H33" s="11"/>
    </row>
    <row r="34" spans="1:8" s="15" customFormat="1" ht="13.5" thickBot="1">
      <c r="A34" s="115" t="s">
        <v>125</v>
      </c>
      <c r="B34" s="109" t="s">
        <v>132</v>
      </c>
      <c r="C34" s="94"/>
      <c r="D34" s="92"/>
      <c r="E34" s="11"/>
      <c r="F34" s="11"/>
      <c r="G34" s="11"/>
      <c r="H34" s="11"/>
    </row>
    <row r="35" spans="1:4" s="11" customFormat="1" ht="13.5" thickTop="1">
      <c r="A35" s="20" t="s">
        <v>9</v>
      </c>
      <c r="B35" s="21">
        <v>8</v>
      </c>
      <c r="C35" s="22" t="s">
        <v>37</v>
      </c>
      <c r="D35" s="23"/>
    </row>
    <row r="36" spans="1:4" s="11" customFormat="1" ht="12.75">
      <c r="A36" s="10"/>
      <c r="B36" s="10"/>
      <c r="C36" s="28" t="s">
        <v>38</v>
      </c>
      <c r="D36" s="32">
        <f>(B35*D35)</f>
        <v>0</v>
      </c>
    </row>
    <row r="37" spans="1:4" s="11" customFormat="1" ht="14.25" customHeight="1">
      <c r="A37" s="10"/>
      <c r="B37" s="10"/>
      <c r="C37" s="10"/>
      <c r="D37" s="10"/>
    </row>
    <row r="38" spans="1:8" s="11" customFormat="1" ht="15" customHeight="1">
      <c r="A38" s="16" t="s">
        <v>12</v>
      </c>
      <c r="B38" s="17"/>
      <c r="C38" s="16"/>
      <c r="D38" s="14"/>
      <c r="E38" s="15"/>
      <c r="F38" s="15"/>
      <c r="G38" s="15"/>
      <c r="H38" s="15"/>
    </row>
    <row r="39" spans="1:8" s="6" customFormat="1" ht="15">
      <c r="A39" s="57" t="s">
        <v>133</v>
      </c>
      <c r="B39" s="58" t="s">
        <v>35</v>
      </c>
      <c r="C39" s="19" t="s">
        <v>7</v>
      </c>
      <c r="D39" s="31" t="s">
        <v>8</v>
      </c>
      <c r="E39" s="15"/>
      <c r="F39" s="15"/>
      <c r="G39" s="15"/>
      <c r="H39" s="15"/>
    </row>
    <row r="40" spans="1:10" s="15" customFormat="1" ht="39" thickBot="1">
      <c r="A40" s="116" t="s">
        <v>30</v>
      </c>
      <c r="B40" s="117" t="s">
        <v>134</v>
      </c>
      <c r="C40" s="91"/>
      <c r="D40" s="92"/>
      <c r="E40" s="11"/>
      <c r="F40" s="11"/>
      <c r="G40" s="11"/>
      <c r="H40" s="11"/>
      <c r="I40" s="6"/>
      <c r="J40" s="6"/>
    </row>
    <row r="41" spans="1:4" s="11" customFormat="1" ht="13.5" thickTop="1">
      <c r="A41" s="20" t="s">
        <v>9</v>
      </c>
      <c r="B41" s="21">
        <v>3</v>
      </c>
      <c r="C41" s="22" t="s">
        <v>37</v>
      </c>
      <c r="D41" s="23"/>
    </row>
    <row r="42" spans="1:8" s="11" customFormat="1" ht="15">
      <c r="A42" s="5"/>
      <c r="B42" s="5"/>
      <c r="C42" s="28" t="s">
        <v>49</v>
      </c>
      <c r="D42" s="29">
        <f>(B41*D41)</f>
        <v>0</v>
      </c>
      <c r="E42" s="6"/>
      <c r="F42" s="6"/>
      <c r="G42" s="6"/>
      <c r="H42" s="6"/>
    </row>
    <row r="43" spans="1:8" s="11" customFormat="1" ht="15">
      <c r="A43" s="5"/>
      <c r="B43" s="5"/>
      <c r="C43" s="5"/>
      <c r="D43" s="5"/>
      <c r="E43" s="6"/>
      <c r="F43" s="6"/>
      <c r="G43" s="6"/>
      <c r="H43" s="6"/>
    </row>
    <row r="44" spans="1:8" s="6" customFormat="1" ht="21">
      <c r="A44" s="16" t="s">
        <v>13</v>
      </c>
      <c r="B44" s="17"/>
      <c r="C44" s="16"/>
      <c r="D44" s="14"/>
      <c r="E44" s="15"/>
      <c r="F44" s="15"/>
      <c r="G44" s="15"/>
      <c r="H44" s="15"/>
    </row>
    <row r="45" spans="1:8" s="6" customFormat="1" ht="15">
      <c r="A45" s="55" t="s">
        <v>135</v>
      </c>
      <c r="B45" s="51" t="s">
        <v>35</v>
      </c>
      <c r="C45" s="19" t="s">
        <v>7</v>
      </c>
      <c r="D45" s="31" t="s">
        <v>8</v>
      </c>
      <c r="E45" s="15"/>
      <c r="F45" s="15"/>
      <c r="G45" s="15"/>
      <c r="H45" s="15"/>
    </row>
    <row r="46" spans="1:8" s="6" customFormat="1" ht="28.9" customHeight="1">
      <c r="A46" s="105" t="s">
        <v>30</v>
      </c>
      <c r="B46" s="101" t="s">
        <v>136</v>
      </c>
      <c r="C46" s="91"/>
      <c r="D46" s="92"/>
      <c r="E46" s="15"/>
      <c r="F46" s="15"/>
      <c r="G46" s="15"/>
      <c r="H46" s="15"/>
    </row>
    <row r="47" spans="1:8" s="6" customFormat="1" ht="15">
      <c r="A47" s="105" t="s">
        <v>20</v>
      </c>
      <c r="B47" s="101" t="s">
        <v>137</v>
      </c>
      <c r="C47" s="94"/>
      <c r="D47" s="92"/>
      <c r="E47" s="15"/>
      <c r="F47" s="15"/>
      <c r="G47" s="15"/>
      <c r="H47" s="15"/>
    </row>
    <row r="48" spans="1:8" s="6" customFormat="1" ht="15">
      <c r="A48" s="105" t="s">
        <v>31</v>
      </c>
      <c r="B48" s="101" t="s">
        <v>138</v>
      </c>
      <c r="C48" s="94"/>
      <c r="D48" s="92"/>
      <c r="E48" s="15"/>
      <c r="F48" s="15"/>
      <c r="G48" s="15"/>
      <c r="H48" s="15"/>
    </row>
    <row r="49" spans="1:8" s="6" customFormat="1" ht="15">
      <c r="A49" s="105" t="s">
        <v>29</v>
      </c>
      <c r="B49" s="101" t="s">
        <v>139</v>
      </c>
      <c r="C49" s="94"/>
      <c r="D49" s="92"/>
      <c r="E49" s="15"/>
      <c r="F49" s="15"/>
      <c r="G49" s="15"/>
      <c r="H49" s="15"/>
    </row>
    <row r="50" spans="1:8" s="6" customFormat="1" ht="15">
      <c r="A50" s="105" t="s">
        <v>44</v>
      </c>
      <c r="B50" s="101" t="s">
        <v>45</v>
      </c>
      <c r="C50" s="94"/>
      <c r="D50" s="92"/>
      <c r="E50" s="15"/>
      <c r="F50" s="15"/>
      <c r="G50" s="15"/>
      <c r="H50" s="15"/>
    </row>
    <row r="51" spans="1:8" s="6" customFormat="1" ht="25.5">
      <c r="A51" s="105" t="s">
        <v>36</v>
      </c>
      <c r="B51" s="106" t="s">
        <v>140</v>
      </c>
      <c r="C51" s="94"/>
      <c r="D51" s="92"/>
      <c r="E51" s="15"/>
      <c r="F51" s="15"/>
      <c r="G51" s="15"/>
      <c r="H51" s="15"/>
    </row>
    <row r="52" spans="1:8" s="6" customFormat="1" ht="51.75" thickBot="1">
      <c r="A52" s="105" t="s">
        <v>23</v>
      </c>
      <c r="B52" s="101" t="s">
        <v>141</v>
      </c>
      <c r="C52" s="94"/>
      <c r="D52" s="92"/>
      <c r="E52" s="15"/>
      <c r="F52" s="15"/>
      <c r="G52" s="15"/>
      <c r="H52" s="15"/>
    </row>
    <row r="53" spans="1:4" s="11" customFormat="1" ht="13.5" thickTop="1">
      <c r="A53" s="20" t="s">
        <v>9</v>
      </c>
      <c r="B53" s="21">
        <v>1</v>
      </c>
      <c r="C53" s="22" t="s">
        <v>37</v>
      </c>
      <c r="D53" s="23"/>
    </row>
    <row r="54" spans="1:8" s="11" customFormat="1" ht="15">
      <c r="A54" s="5"/>
      <c r="B54" s="5"/>
      <c r="C54" s="28" t="s">
        <v>37</v>
      </c>
      <c r="D54" s="29">
        <f>(B53*D53)</f>
        <v>0</v>
      </c>
      <c r="E54" s="6"/>
      <c r="F54" s="6"/>
      <c r="G54" s="6"/>
      <c r="H54" s="6"/>
    </row>
    <row r="55" spans="1:8" s="11" customFormat="1" ht="15">
      <c r="A55" s="5"/>
      <c r="B55" s="5"/>
      <c r="C55" s="5"/>
      <c r="D55" s="5"/>
      <c r="E55" s="6"/>
      <c r="F55" s="6"/>
      <c r="G55" s="6"/>
      <c r="H55" s="6"/>
    </row>
    <row r="56" spans="1:8" s="6" customFormat="1" ht="21">
      <c r="A56" s="16" t="s">
        <v>14</v>
      </c>
      <c r="B56" s="17"/>
      <c r="C56" s="16"/>
      <c r="D56" s="14"/>
      <c r="E56" s="15"/>
      <c r="F56" s="15"/>
      <c r="G56" s="15"/>
      <c r="H56" s="15"/>
    </row>
    <row r="57" spans="1:8" s="6" customFormat="1" ht="15">
      <c r="A57" s="39" t="s">
        <v>142</v>
      </c>
      <c r="B57" s="51" t="s">
        <v>35</v>
      </c>
      <c r="C57" s="19" t="s">
        <v>7</v>
      </c>
      <c r="D57" s="31" t="s">
        <v>8</v>
      </c>
      <c r="E57" s="15"/>
      <c r="F57" s="15"/>
      <c r="G57" s="15"/>
      <c r="H57" s="15"/>
    </row>
    <row r="58" spans="1:8" s="6" customFormat="1" ht="25.5">
      <c r="A58" s="105" t="s">
        <v>52</v>
      </c>
      <c r="B58" s="105" t="s">
        <v>143</v>
      </c>
      <c r="C58" s="91"/>
      <c r="D58" s="92"/>
      <c r="E58" s="11"/>
      <c r="F58" s="11"/>
      <c r="G58" s="11"/>
      <c r="H58" s="11"/>
    </row>
    <row r="59" spans="1:8" s="6" customFormat="1" ht="25.5">
      <c r="A59" s="101" t="s">
        <v>115</v>
      </c>
      <c r="B59" s="101" t="s">
        <v>144</v>
      </c>
      <c r="C59" s="94"/>
      <c r="D59" s="92"/>
      <c r="E59" s="11"/>
      <c r="F59" s="11"/>
      <c r="G59" s="11"/>
      <c r="H59" s="11"/>
    </row>
    <row r="60" spans="1:8" s="6" customFormat="1" ht="15">
      <c r="A60" s="101" t="s">
        <v>56</v>
      </c>
      <c r="B60" s="101" t="s">
        <v>145</v>
      </c>
      <c r="C60" s="94"/>
      <c r="D60" s="92"/>
      <c r="E60" s="11"/>
      <c r="F60" s="11"/>
      <c r="G60" s="11"/>
      <c r="H60" s="11"/>
    </row>
    <row r="61" spans="1:8" s="6" customFormat="1" ht="25.5">
      <c r="A61" s="101" t="s">
        <v>58</v>
      </c>
      <c r="B61" s="101" t="s">
        <v>146</v>
      </c>
      <c r="C61" s="94"/>
      <c r="D61" s="92"/>
      <c r="E61" s="11"/>
      <c r="F61" s="11"/>
      <c r="G61" s="11"/>
      <c r="H61" s="11"/>
    </row>
    <row r="62" spans="1:8" s="6" customFormat="1" ht="63.75">
      <c r="A62" s="101" t="s">
        <v>47</v>
      </c>
      <c r="B62" s="101" t="s">
        <v>147</v>
      </c>
      <c r="C62" s="94"/>
      <c r="D62" s="92"/>
      <c r="E62" s="11"/>
      <c r="F62" s="11"/>
      <c r="G62" s="11"/>
      <c r="H62" s="11"/>
    </row>
    <row r="63" spans="1:8" s="6" customFormat="1" ht="51">
      <c r="A63" s="101" t="s">
        <v>31</v>
      </c>
      <c r="B63" s="101" t="s">
        <v>148</v>
      </c>
      <c r="C63" s="94"/>
      <c r="D63" s="92"/>
      <c r="E63" s="11"/>
      <c r="F63" s="11"/>
      <c r="G63" s="11"/>
      <c r="H63" s="11"/>
    </row>
    <row r="64" spans="1:8" s="6" customFormat="1" ht="15">
      <c r="A64" s="101" t="s">
        <v>122</v>
      </c>
      <c r="B64" s="101" t="s">
        <v>123</v>
      </c>
      <c r="C64" s="94"/>
      <c r="D64" s="92"/>
      <c r="E64" s="11"/>
      <c r="F64" s="11"/>
      <c r="G64" s="11"/>
      <c r="H64" s="11"/>
    </row>
    <row r="65" spans="1:8" s="6" customFormat="1" ht="15">
      <c r="A65" s="101" t="s">
        <v>23</v>
      </c>
      <c r="B65" s="101" t="s">
        <v>149</v>
      </c>
      <c r="C65" s="94"/>
      <c r="D65" s="92"/>
      <c r="E65" s="11"/>
      <c r="F65" s="11"/>
      <c r="G65" s="11"/>
      <c r="H65" s="11"/>
    </row>
    <row r="66" spans="1:8" s="6" customFormat="1" ht="15.75" thickBot="1">
      <c r="A66" s="114" t="s">
        <v>125</v>
      </c>
      <c r="B66" s="114" t="s">
        <v>132</v>
      </c>
      <c r="C66" s="94"/>
      <c r="D66" s="92"/>
      <c r="E66" s="11"/>
      <c r="F66" s="11"/>
      <c r="G66" s="11"/>
      <c r="H66" s="11"/>
    </row>
    <row r="67" spans="1:4" s="11" customFormat="1" ht="13.5" thickTop="1">
      <c r="A67" s="20" t="s">
        <v>9</v>
      </c>
      <c r="B67" s="21">
        <v>6</v>
      </c>
      <c r="C67" s="22" t="s">
        <v>37</v>
      </c>
      <c r="D67" s="23"/>
    </row>
    <row r="68" spans="1:8" s="11" customFormat="1" ht="15">
      <c r="A68" s="5"/>
      <c r="B68" s="5"/>
      <c r="C68" s="28" t="s">
        <v>150</v>
      </c>
      <c r="D68" s="29">
        <f>(B67*D67)</f>
        <v>0</v>
      </c>
      <c r="E68" s="6"/>
      <c r="F68" s="6"/>
      <c r="G68" s="6"/>
      <c r="H68" s="6"/>
    </row>
    <row r="69" spans="1:8" s="11" customFormat="1" ht="15">
      <c r="A69" s="5"/>
      <c r="B69" s="5"/>
      <c r="C69" s="5"/>
      <c r="D69" s="5"/>
      <c r="E69" s="6"/>
      <c r="F69" s="6"/>
      <c r="G69" s="6"/>
      <c r="H69" s="6"/>
    </row>
    <row r="70" spans="1:8" s="11" customFormat="1" ht="14.25" customHeight="1">
      <c r="A70" s="16" t="s">
        <v>15</v>
      </c>
      <c r="B70" s="17"/>
      <c r="C70" s="16"/>
      <c r="D70" s="14"/>
      <c r="E70" s="15"/>
      <c r="F70" s="15"/>
      <c r="G70" s="15"/>
      <c r="H70" s="15"/>
    </row>
    <row r="71" spans="1:8" s="6" customFormat="1" ht="15">
      <c r="A71" s="24" t="s">
        <v>151</v>
      </c>
      <c r="B71" s="30" t="s">
        <v>35</v>
      </c>
      <c r="C71" s="19" t="s">
        <v>7</v>
      </c>
      <c r="D71" s="31" t="s">
        <v>8</v>
      </c>
      <c r="E71" s="15"/>
      <c r="F71" s="15"/>
      <c r="G71" s="15"/>
      <c r="H71" s="15"/>
    </row>
    <row r="72" spans="1:8" s="6" customFormat="1" ht="25.5">
      <c r="A72" s="118" t="s">
        <v>52</v>
      </c>
      <c r="B72" s="119" t="s">
        <v>152</v>
      </c>
      <c r="C72" s="91"/>
      <c r="D72" s="92"/>
      <c r="E72" s="11"/>
      <c r="F72" s="11"/>
      <c r="G72" s="11"/>
      <c r="H72" s="11"/>
    </row>
    <row r="73" spans="1:8" s="6" customFormat="1" ht="25.5">
      <c r="A73" s="118" t="s">
        <v>115</v>
      </c>
      <c r="B73" s="120" t="s">
        <v>153</v>
      </c>
      <c r="C73" s="94"/>
      <c r="D73" s="92"/>
      <c r="E73" s="11"/>
      <c r="F73" s="11"/>
      <c r="G73" s="11"/>
      <c r="H73" s="11"/>
    </row>
    <row r="74" spans="1:8" s="6" customFormat="1" ht="15">
      <c r="A74" s="118" t="s">
        <v>56</v>
      </c>
      <c r="B74" s="120" t="s">
        <v>154</v>
      </c>
      <c r="C74" s="94"/>
      <c r="D74" s="92"/>
      <c r="E74" s="11"/>
      <c r="F74" s="11"/>
      <c r="G74" s="11"/>
      <c r="H74" s="11"/>
    </row>
    <row r="75" spans="1:8" s="6" customFormat="1" ht="25.5">
      <c r="A75" s="118" t="s">
        <v>58</v>
      </c>
      <c r="B75" s="120" t="s">
        <v>155</v>
      </c>
      <c r="C75" s="94"/>
      <c r="D75" s="92"/>
      <c r="E75" s="11"/>
      <c r="F75" s="11"/>
      <c r="G75" s="11"/>
      <c r="H75" s="11"/>
    </row>
    <row r="76" spans="1:8" s="6" customFormat="1" ht="76.5">
      <c r="A76" s="118" t="s">
        <v>47</v>
      </c>
      <c r="B76" s="120" t="s">
        <v>156</v>
      </c>
      <c r="C76" s="94"/>
      <c r="D76" s="92"/>
      <c r="E76" s="11"/>
      <c r="F76" s="11"/>
      <c r="G76" s="11"/>
      <c r="H76" s="11"/>
    </row>
    <row r="77" spans="1:8" s="6" customFormat="1" ht="51">
      <c r="A77" s="118" t="s">
        <v>31</v>
      </c>
      <c r="B77" s="120" t="s">
        <v>157</v>
      </c>
      <c r="C77" s="94"/>
      <c r="D77" s="92"/>
      <c r="E77" s="11"/>
      <c r="F77" s="11"/>
      <c r="G77" s="11"/>
      <c r="H77" s="11"/>
    </row>
    <row r="78" spans="1:8" s="6" customFormat="1" ht="15">
      <c r="A78" s="118" t="s">
        <v>21</v>
      </c>
      <c r="B78" s="120" t="s">
        <v>158</v>
      </c>
      <c r="C78" s="94"/>
      <c r="D78" s="92"/>
      <c r="E78" s="11"/>
      <c r="F78" s="11"/>
      <c r="G78" s="11"/>
      <c r="H78" s="11"/>
    </row>
    <row r="79" spans="1:8" s="6" customFormat="1" ht="15">
      <c r="A79" s="118" t="s">
        <v>122</v>
      </c>
      <c r="B79" s="120" t="s">
        <v>123</v>
      </c>
      <c r="C79" s="94"/>
      <c r="D79" s="92"/>
      <c r="E79" s="11"/>
      <c r="F79" s="11"/>
      <c r="G79" s="11"/>
      <c r="H79" s="11"/>
    </row>
    <row r="80" spans="1:8" s="6" customFormat="1" ht="15">
      <c r="A80" s="118" t="s">
        <v>23</v>
      </c>
      <c r="B80" s="120" t="s">
        <v>149</v>
      </c>
      <c r="C80" s="94"/>
      <c r="D80" s="92"/>
      <c r="E80" s="11"/>
      <c r="F80" s="11"/>
      <c r="G80" s="11"/>
      <c r="H80" s="11"/>
    </row>
    <row r="81" spans="1:8" s="6" customFormat="1" ht="15.75" thickBot="1">
      <c r="A81" s="118" t="s">
        <v>125</v>
      </c>
      <c r="B81" s="120" t="s">
        <v>132</v>
      </c>
      <c r="C81" s="94"/>
      <c r="D81" s="92"/>
      <c r="E81" s="11"/>
      <c r="F81" s="11"/>
      <c r="G81" s="11"/>
      <c r="H81" s="11"/>
    </row>
    <row r="82" spans="1:4" s="11" customFormat="1" ht="13.5" thickTop="1">
      <c r="A82" s="20" t="s">
        <v>9</v>
      </c>
      <c r="B82" s="21">
        <v>6</v>
      </c>
      <c r="C82" s="22" t="s">
        <v>37</v>
      </c>
      <c r="D82" s="23"/>
    </row>
    <row r="83" spans="1:8" s="11" customFormat="1" ht="13.15" customHeight="1">
      <c r="A83" s="5"/>
      <c r="B83" s="5"/>
      <c r="C83" s="28" t="s">
        <v>150</v>
      </c>
      <c r="D83" s="29">
        <f>(B82*D82)</f>
        <v>0</v>
      </c>
      <c r="E83" s="6"/>
      <c r="F83" s="6"/>
      <c r="G83" s="6"/>
      <c r="H83" s="6"/>
    </row>
    <row r="84" spans="1:8" s="11" customFormat="1" ht="15">
      <c r="A84" s="5"/>
      <c r="B84" s="5"/>
      <c r="C84" s="5"/>
      <c r="D84" s="5"/>
      <c r="E84" s="6"/>
      <c r="F84" s="6"/>
      <c r="G84" s="6"/>
      <c r="H84" s="6"/>
    </row>
    <row r="85" spans="1:8" s="11" customFormat="1" ht="14.25" customHeight="1">
      <c r="A85" s="16" t="s">
        <v>17</v>
      </c>
      <c r="B85" s="17"/>
      <c r="C85" s="16"/>
      <c r="D85" s="14"/>
      <c r="E85" s="15"/>
      <c r="F85" s="15"/>
      <c r="G85" s="15"/>
      <c r="H85" s="15"/>
    </row>
    <row r="86" spans="1:8" s="6" customFormat="1" ht="15">
      <c r="A86" s="55" t="s">
        <v>295</v>
      </c>
      <c r="B86" s="78" t="s">
        <v>35</v>
      </c>
      <c r="C86" s="19" t="s">
        <v>7</v>
      </c>
      <c r="D86" s="79" t="s">
        <v>8</v>
      </c>
      <c r="E86" s="15"/>
      <c r="F86" s="15"/>
      <c r="G86" s="15"/>
      <c r="H86" s="15"/>
    </row>
    <row r="87" spans="1:8" s="6" customFormat="1" ht="15">
      <c r="A87" s="121" t="s">
        <v>30</v>
      </c>
      <c r="B87" s="122" t="s">
        <v>296</v>
      </c>
      <c r="C87" s="91"/>
      <c r="D87" s="123"/>
      <c r="E87" s="11"/>
      <c r="F87" s="11"/>
      <c r="G87" s="11"/>
      <c r="H87" s="11"/>
    </row>
    <row r="88" spans="1:8" s="6" customFormat="1" ht="25.5">
      <c r="A88" s="121" t="s">
        <v>52</v>
      </c>
      <c r="B88" s="122" t="s">
        <v>159</v>
      </c>
      <c r="C88" s="94"/>
      <c r="D88" s="123"/>
      <c r="E88" s="11"/>
      <c r="F88" s="11"/>
      <c r="G88" s="11"/>
      <c r="H88" s="11"/>
    </row>
    <row r="89" spans="1:8" s="6" customFormat="1" ht="15">
      <c r="A89" s="121" t="s">
        <v>115</v>
      </c>
      <c r="B89" s="122" t="s">
        <v>160</v>
      </c>
      <c r="C89" s="94"/>
      <c r="D89" s="123"/>
      <c r="E89" s="11"/>
      <c r="F89" s="11"/>
      <c r="G89" s="11"/>
      <c r="H89" s="11"/>
    </row>
    <row r="90" spans="1:8" s="6" customFormat="1" ht="15">
      <c r="A90" s="121" t="s">
        <v>56</v>
      </c>
      <c r="B90" s="122" t="s">
        <v>161</v>
      </c>
      <c r="C90" s="94"/>
      <c r="D90" s="123"/>
      <c r="E90" s="11"/>
      <c r="F90" s="11"/>
      <c r="G90" s="11"/>
      <c r="H90" s="11"/>
    </row>
    <row r="91" spans="1:8" s="6" customFormat="1" ht="15">
      <c r="A91" s="121" t="s">
        <v>58</v>
      </c>
      <c r="B91" s="122" t="s">
        <v>162</v>
      </c>
      <c r="C91" s="94"/>
      <c r="D91" s="123"/>
      <c r="E91" s="11"/>
      <c r="F91" s="11"/>
      <c r="G91" s="11"/>
      <c r="H91" s="11"/>
    </row>
    <row r="92" spans="1:8" s="6" customFormat="1" ht="38.25">
      <c r="A92" s="121" t="s">
        <v>47</v>
      </c>
      <c r="B92" s="122" t="s">
        <v>163</v>
      </c>
      <c r="C92" s="94"/>
      <c r="D92" s="123"/>
      <c r="E92" s="11"/>
      <c r="F92" s="11"/>
      <c r="G92" s="11"/>
      <c r="H92" s="11"/>
    </row>
    <row r="93" spans="1:8" s="6" customFormat="1" ht="15">
      <c r="A93" s="121" t="s">
        <v>164</v>
      </c>
      <c r="B93" s="122" t="s">
        <v>165</v>
      </c>
      <c r="C93" s="94"/>
      <c r="D93" s="123"/>
      <c r="E93" s="11"/>
      <c r="F93" s="11"/>
      <c r="G93" s="11"/>
      <c r="H93" s="11"/>
    </row>
    <row r="94" spans="1:8" s="6" customFormat="1" ht="76.5">
      <c r="A94" s="121" t="s">
        <v>31</v>
      </c>
      <c r="B94" s="122" t="s">
        <v>166</v>
      </c>
      <c r="C94" s="94"/>
      <c r="D94" s="123"/>
      <c r="E94" s="11"/>
      <c r="F94" s="11"/>
      <c r="G94" s="11"/>
      <c r="H94" s="11"/>
    </row>
    <row r="95" spans="1:8" s="6" customFormat="1" ht="15">
      <c r="A95" s="121" t="s">
        <v>83</v>
      </c>
      <c r="B95" s="122" t="s">
        <v>297</v>
      </c>
      <c r="C95" s="94"/>
      <c r="D95" s="123"/>
      <c r="E95" s="11"/>
      <c r="F95" s="11"/>
      <c r="G95" s="11"/>
      <c r="H95" s="11"/>
    </row>
    <row r="96" spans="1:8" s="6" customFormat="1" ht="15">
      <c r="A96" s="121" t="s">
        <v>22</v>
      </c>
      <c r="B96" s="124" t="s">
        <v>298</v>
      </c>
      <c r="C96" s="94"/>
      <c r="D96" s="123"/>
      <c r="E96" s="11"/>
      <c r="F96" s="11"/>
      <c r="G96" s="11"/>
      <c r="H96" s="11"/>
    </row>
    <row r="97" spans="1:8" s="6" customFormat="1" ht="15">
      <c r="A97" s="121" t="s">
        <v>122</v>
      </c>
      <c r="B97" s="122" t="s">
        <v>123</v>
      </c>
      <c r="C97" s="94"/>
      <c r="D97" s="123"/>
      <c r="E97" s="11"/>
      <c r="F97" s="11"/>
      <c r="G97" s="11"/>
      <c r="H97" s="11"/>
    </row>
    <row r="98" spans="1:8" s="6" customFormat="1" ht="15.75" thickBot="1">
      <c r="A98" s="125" t="s">
        <v>125</v>
      </c>
      <c r="B98" s="125" t="s">
        <v>132</v>
      </c>
      <c r="C98" s="94"/>
      <c r="D98" s="123"/>
      <c r="E98" s="11"/>
      <c r="F98" s="11"/>
      <c r="G98" s="11"/>
      <c r="H98" s="11"/>
    </row>
    <row r="99" spans="1:4" s="11" customFormat="1" ht="13.5" thickTop="1">
      <c r="A99" s="20" t="s">
        <v>9</v>
      </c>
      <c r="B99" s="21">
        <v>1</v>
      </c>
      <c r="C99" s="22" t="s">
        <v>37</v>
      </c>
      <c r="D99" s="23"/>
    </row>
    <row r="100" spans="1:8" s="11" customFormat="1" ht="13.15" customHeight="1">
      <c r="A100" s="5"/>
      <c r="B100" s="5"/>
      <c r="C100" s="80" t="s">
        <v>37</v>
      </c>
      <c r="D100" s="81">
        <f>(B99*D99)</f>
        <v>0</v>
      </c>
      <c r="E100" s="6"/>
      <c r="F100" s="6"/>
      <c r="G100" s="6"/>
      <c r="H100" s="6"/>
    </row>
    <row r="101" spans="1:8" s="11" customFormat="1" ht="15">
      <c r="A101" s="5"/>
      <c r="B101" s="5"/>
      <c r="C101" s="5"/>
      <c r="D101" s="5"/>
      <c r="E101" s="6"/>
      <c r="F101" s="6"/>
      <c r="G101" s="6"/>
      <c r="H101" s="6"/>
    </row>
    <row r="102" spans="1:8" s="6" customFormat="1" ht="21">
      <c r="A102" s="16" t="s">
        <v>18</v>
      </c>
      <c r="B102" s="17"/>
      <c r="C102" s="16"/>
      <c r="D102" s="14"/>
      <c r="E102" s="15"/>
      <c r="F102" s="15"/>
      <c r="G102" s="15"/>
      <c r="H102" s="15"/>
    </row>
    <row r="103" spans="1:8" s="6" customFormat="1" ht="15">
      <c r="A103" s="39" t="s">
        <v>127</v>
      </c>
      <c r="B103" s="51" t="s">
        <v>35</v>
      </c>
      <c r="C103" s="19" t="s">
        <v>7</v>
      </c>
      <c r="D103" s="31" t="s">
        <v>8</v>
      </c>
      <c r="E103" s="15"/>
      <c r="F103" s="15"/>
      <c r="G103" s="15"/>
      <c r="H103" s="15"/>
    </row>
    <row r="104" spans="1:8" s="15" customFormat="1" ht="25.5">
      <c r="A104" s="105" t="s">
        <v>30</v>
      </c>
      <c r="B104" s="105" t="s">
        <v>167</v>
      </c>
      <c r="C104" s="94"/>
      <c r="D104" s="92"/>
      <c r="E104" s="11"/>
      <c r="F104" s="11"/>
      <c r="G104" s="11"/>
      <c r="H104" s="11"/>
    </row>
    <row r="105" spans="1:8" s="15" customFormat="1" ht="89.25">
      <c r="A105" s="101" t="s">
        <v>47</v>
      </c>
      <c r="B105" s="106" t="s">
        <v>168</v>
      </c>
      <c r="C105" s="94"/>
      <c r="D105" s="92"/>
      <c r="E105" s="11"/>
      <c r="F105" s="11"/>
      <c r="G105" s="11"/>
      <c r="H105" s="11"/>
    </row>
    <row r="106" spans="1:8" s="15" customFormat="1" ht="76.5">
      <c r="A106" s="101" t="s">
        <v>31</v>
      </c>
      <c r="B106" s="101" t="s">
        <v>169</v>
      </c>
      <c r="C106" s="94"/>
      <c r="D106" s="92"/>
      <c r="E106" s="11"/>
      <c r="F106" s="11"/>
      <c r="G106" s="11"/>
      <c r="H106" s="11"/>
    </row>
    <row r="107" spans="1:8" s="15" customFormat="1" ht="51">
      <c r="A107" s="101" t="s">
        <v>48</v>
      </c>
      <c r="B107" s="101" t="s">
        <v>130</v>
      </c>
      <c r="C107" s="94"/>
      <c r="D107" s="92"/>
      <c r="E107" s="11"/>
      <c r="F107" s="11"/>
      <c r="G107" s="11"/>
      <c r="H107" s="11"/>
    </row>
    <row r="108" spans="1:8" s="15" customFormat="1" ht="13.5" thickBot="1">
      <c r="A108" s="105" t="s">
        <v>125</v>
      </c>
      <c r="B108" s="101" t="s">
        <v>132</v>
      </c>
      <c r="C108" s="94"/>
      <c r="D108" s="92"/>
      <c r="E108" s="11"/>
      <c r="F108" s="11"/>
      <c r="G108" s="11"/>
      <c r="H108" s="11"/>
    </row>
    <row r="109" spans="1:4" s="11" customFormat="1" ht="13.5" thickTop="1">
      <c r="A109" s="20" t="s">
        <v>9</v>
      </c>
      <c r="B109" s="21">
        <v>1</v>
      </c>
      <c r="C109" s="22" t="s">
        <v>37</v>
      </c>
      <c r="D109" s="23"/>
    </row>
    <row r="110" spans="1:8" s="11" customFormat="1" ht="13.15" customHeight="1">
      <c r="A110" s="5"/>
      <c r="B110" s="5"/>
      <c r="C110" s="28" t="s">
        <v>37</v>
      </c>
      <c r="D110" s="29">
        <f>(B109*D109)</f>
        <v>0</v>
      </c>
      <c r="E110" s="6"/>
      <c r="F110" s="6"/>
      <c r="G110" s="6"/>
      <c r="H110" s="6"/>
    </row>
    <row r="111" spans="1:8" s="11" customFormat="1" ht="15">
      <c r="A111" s="5"/>
      <c r="B111" s="5"/>
      <c r="C111" s="5"/>
      <c r="D111" s="5"/>
      <c r="E111" s="6"/>
      <c r="F111" s="6"/>
      <c r="G111" s="6"/>
      <c r="H111" s="6"/>
    </row>
    <row r="112" spans="1:8" s="6" customFormat="1" ht="21">
      <c r="A112" s="16" t="s">
        <v>19</v>
      </c>
      <c r="B112" s="17"/>
      <c r="C112" s="16"/>
      <c r="D112" s="14"/>
      <c r="E112" s="15"/>
      <c r="F112" s="15"/>
      <c r="G112" s="15"/>
      <c r="H112" s="15"/>
    </row>
    <row r="113" spans="1:8" s="6" customFormat="1" ht="15">
      <c r="A113" s="55" t="s">
        <v>170</v>
      </c>
      <c r="B113" s="51" t="s">
        <v>35</v>
      </c>
      <c r="C113" s="19" t="s">
        <v>7</v>
      </c>
      <c r="D113" s="31" t="s">
        <v>8</v>
      </c>
      <c r="E113" s="15"/>
      <c r="F113" s="15"/>
      <c r="G113" s="15"/>
      <c r="H113" s="15"/>
    </row>
    <row r="114" spans="1:8" s="15" customFormat="1" ht="12.75">
      <c r="A114" s="105" t="s">
        <v>30</v>
      </c>
      <c r="B114" s="101" t="s">
        <v>171</v>
      </c>
      <c r="C114" s="94"/>
      <c r="D114" s="92"/>
      <c r="E114" s="11"/>
      <c r="F114" s="11"/>
      <c r="G114" s="11"/>
      <c r="H114" s="11"/>
    </row>
    <row r="115" spans="1:8" s="15" customFormat="1" ht="12.75">
      <c r="A115" s="105" t="s">
        <v>20</v>
      </c>
      <c r="B115" s="101" t="s">
        <v>172</v>
      </c>
      <c r="C115" s="94"/>
      <c r="D115" s="92"/>
      <c r="E115" s="11"/>
      <c r="F115" s="11"/>
      <c r="G115" s="11"/>
      <c r="H115" s="11"/>
    </row>
    <row r="116" spans="1:8" s="15" customFormat="1" ht="12.75">
      <c r="A116" s="105" t="s">
        <v>31</v>
      </c>
      <c r="B116" s="101" t="s">
        <v>138</v>
      </c>
      <c r="C116" s="94"/>
      <c r="D116" s="92"/>
      <c r="E116" s="11"/>
      <c r="F116" s="11"/>
      <c r="G116" s="11"/>
      <c r="H116" s="11"/>
    </row>
    <row r="117" spans="1:8" s="15" customFormat="1" ht="12.75">
      <c r="A117" s="105" t="s">
        <v>29</v>
      </c>
      <c r="B117" s="101" t="s">
        <v>139</v>
      </c>
      <c r="C117" s="94"/>
      <c r="D117" s="92"/>
      <c r="E117" s="11"/>
      <c r="F117" s="11"/>
      <c r="G117" s="11"/>
      <c r="H117" s="11"/>
    </row>
    <row r="118" spans="1:8" s="15" customFormat="1" ht="12.75">
      <c r="A118" s="105" t="s">
        <v>44</v>
      </c>
      <c r="B118" s="101" t="s">
        <v>45</v>
      </c>
      <c r="C118" s="94"/>
      <c r="D118" s="92"/>
      <c r="E118" s="11"/>
      <c r="F118" s="11"/>
      <c r="G118" s="11"/>
      <c r="H118" s="11"/>
    </row>
    <row r="119" spans="1:8" s="15" customFormat="1" ht="51">
      <c r="A119" s="105" t="s">
        <v>23</v>
      </c>
      <c r="B119" s="101" t="s">
        <v>141</v>
      </c>
      <c r="C119" s="94"/>
      <c r="D119" s="92"/>
      <c r="E119" s="11"/>
      <c r="F119" s="11"/>
      <c r="G119" s="11"/>
      <c r="H119" s="11"/>
    </row>
    <row r="120" spans="1:8" s="15" customFormat="1" ht="26.25" thickBot="1">
      <c r="A120" s="105" t="s">
        <v>36</v>
      </c>
      <c r="B120" s="106" t="s">
        <v>140</v>
      </c>
      <c r="C120" s="94"/>
      <c r="D120" s="92"/>
      <c r="E120" s="11"/>
      <c r="F120" s="11"/>
      <c r="G120" s="11"/>
      <c r="H120" s="11"/>
    </row>
    <row r="121" spans="1:4" s="11" customFormat="1" ht="13.5" thickTop="1">
      <c r="A121" s="20" t="s">
        <v>9</v>
      </c>
      <c r="B121" s="21">
        <v>2</v>
      </c>
      <c r="C121" s="22" t="s">
        <v>37</v>
      </c>
      <c r="D121" s="23"/>
    </row>
    <row r="122" spans="1:8" s="11" customFormat="1" ht="13.15" customHeight="1">
      <c r="A122" s="5"/>
      <c r="B122" s="5"/>
      <c r="C122" s="28" t="s">
        <v>39</v>
      </c>
      <c r="D122" s="29">
        <f>(B121*D121)</f>
        <v>0</v>
      </c>
      <c r="E122" s="6"/>
      <c r="F122" s="6"/>
      <c r="G122" s="6"/>
      <c r="H122" s="6"/>
    </row>
    <row r="123" spans="1:4" s="6" customFormat="1" ht="15">
      <c r="A123" s="5"/>
      <c r="B123" s="5"/>
      <c r="C123" s="5"/>
      <c r="D123" s="5"/>
    </row>
    <row r="124" spans="1:8" s="6" customFormat="1" ht="21">
      <c r="A124" s="25" t="s">
        <v>24</v>
      </c>
      <c r="B124" s="17"/>
      <c r="C124" s="25"/>
      <c r="D124" s="26"/>
      <c r="E124" s="27"/>
      <c r="F124" s="15"/>
      <c r="G124" s="15"/>
      <c r="H124" s="15"/>
    </row>
    <row r="125" spans="1:8" s="6" customFormat="1" ht="15">
      <c r="A125" s="55" t="s">
        <v>173</v>
      </c>
      <c r="B125" s="51" t="s">
        <v>35</v>
      </c>
      <c r="C125" s="19" t="s">
        <v>7</v>
      </c>
      <c r="D125" s="31" t="s">
        <v>8</v>
      </c>
      <c r="E125" s="15"/>
      <c r="F125" s="15"/>
      <c r="G125" s="15"/>
      <c r="H125" s="15"/>
    </row>
    <row r="126" spans="1:8" s="6" customFormat="1" ht="15">
      <c r="A126" s="105" t="s">
        <v>30</v>
      </c>
      <c r="B126" s="101" t="s">
        <v>174</v>
      </c>
      <c r="C126" s="91"/>
      <c r="D126" s="92"/>
      <c r="E126" s="11"/>
      <c r="F126" s="11"/>
      <c r="G126" s="11"/>
      <c r="H126" s="11"/>
    </row>
    <row r="127" spans="1:8" s="6" customFormat="1" ht="15">
      <c r="A127" s="105" t="s">
        <v>20</v>
      </c>
      <c r="B127" s="101" t="s">
        <v>175</v>
      </c>
      <c r="C127" s="94"/>
      <c r="D127" s="92"/>
      <c r="E127" s="11"/>
      <c r="F127" s="11"/>
      <c r="G127" s="11"/>
      <c r="H127" s="11"/>
    </row>
    <row r="128" spans="1:8" s="6" customFormat="1" ht="15">
      <c r="A128" s="105" t="s">
        <v>31</v>
      </c>
      <c r="B128" s="101" t="s">
        <v>138</v>
      </c>
      <c r="C128" s="94"/>
      <c r="D128" s="92"/>
      <c r="E128" s="11"/>
      <c r="F128" s="11"/>
      <c r="G128" s="11"/>
      <c r="H128" s="11"/>
    </row>
    <row r="129" spans="1:8" s="6" customFormat="1" ht="15">
      <c r="A129" s="105" t="s">
        <v>29</v>
      </c>
      <c r="B129" s="101" t="s">
        <v>176</v>
      </c>
      <c r="C129" s="94"/>
      <c r="D129" s="92"/>
      <c r="E129" s="11"/>
      <c r="F129" s="11"/>
      <c r="G129" s="11"/>
      <c r="H129" s="11"/>
    </row>
    <row r="130" spans="1:8" s="6" customFormat="1" ht="15">
      <c r="A130" s="105" t="s">
        <v>44</v>
      </c>
      <c r="B130" s="101" t="s">
        <v>177</v>
      </c>
      <c r="C130" s="94"/>
      <c r="D130" s="92"/>
      <c r="E130" s="11"/>
      <c r="F130" s="11"/>
      <c r="G130" s="11"/>
      <c r="H130" s="11"/>
    </row>
    <row r="131" spans="1:8" s="6" customFormat="1" ht="51">
      <c r="A131" s="105" t="s">
        <v>23</v>
      </c>
      <c r="B131" s="101" t="s">
        <v>178</v>
      </c>
      <c r="C131" s="94"/>
      <c r="D131" s="92"/>
      <c r="E131" s="11"/>
      <c r="F131" s="11"/>
      <c r="G131" s="11"/>
      <c r="H131" s="11"/>
    </row>
    <row r="132" spans="1:8" s="6" customFormat="1" ht="26.25" thickBot="1">
      <c r="A132" s="105" t="s">
        <v>36</v>
      </c>
      <c r="B132" s="106" t="s">
        <v>140</v>
      </c>
      <c r="C132" s="94"/>
      <c r="D132" s="92"/>
      <c r="E132" s="11"/>
      <c r="F132" s="11"/>
      <c r="G132" s="11"/>
      <c r="H132" s="11"/>
    </row>
    <row r="133" spans="1:4" s="11" customFormat="1" ht="13.5" thickTop="1">
      <c r="A133" s="20" t="s">
        <v>9</v>
      </c>
      <c r="B133" s="21">
        <v>2</v>
      </c>
      <c r="C133" s="22" t="s">
        <v>37</v>
      </c>
      <c r="D133" s="23"/>
    </row>
    <row r="134" spans="1:8" s="11" customFormat="1" ht="13.15" customHeight="1">
      <c r="A134" s="5"/>
      <c r="B134" s="5"/>
      <c r="C134" s="28" t="s">
        <v>39</v>
      </c>
      <c r="D134" s="29">
        <f>(B133*D133)</f>
        <v>0</v>
      </c>
      <c r="E134" s="6"/>
      <c r="F134" s="6"/>
      <c r="G134" s="6"/>
      <c r="H134" s="6"/>
    </row>
    <row r="135" spans="1:8" s="11" customFormat="1" ht="15">
      <c r="A135" s="5"/>
      <c r="B135" s="5"/>
      <c r="C135" s="5"/>
      <c r="D135" s="5"/>
      <c r="E135" s="6"/>
      <c r="F135" s="6"/>
      <c r="G135" s="6"/>
      <c r="H135" s="6"/>
    </row>
    <row r="136" spans="1:4" s="6" customFormat="1" ht="21">
      <c r="A136" s="16" t="s">
        <v>25</v>
      </c>
      <c r="B136" s="17"/>
      <c r="C136" s="16"/>
      <c r="D136" s="14"/>
    </row>
    <row r="137" spans="1:4" s="6" customFormat="1" ht="15">
      <c r="A137" s="55" t="s">
        <v>179</v>
      </c>
      <c r="B137" s="51" t="s">
        <v>35</v>
      </c>
      <c r="C137" s="19" t="s">
        <v>7</v>
      </c>
      <c r="D137" s="31" t="s">
        <v>8</v>
      </c>
    </row>
    <row r="138" spans="1:4" s="6" customFormat="1" ht="15">
      <c r="A138" s="105" t="s">
        <v>30</v>
      </c>
      <c r="B138" s="101" t="s">
        <v>180</v>
      </c>
      <c r="C138" s="91"/>
      <c r="D138" s="92"/>
    </row>
    <row r="139" spans="1:4" s="6" customFormat="1" ht="15">
      <c r="A139" s="105" t="s">
        <v>20</v>
      </c>
      <c r="B139" s="101" t="s">
        <v>181</v>
      </c>
      <c r="C139" s="94"/>
      <c r="D139" s="92"/>
    </row>
    <row r="140" spans="1:4" s="6" customFormat="1" ht="15">
      <c r="A140" s="105" t="s">
        <v>31</v>
      </c>
      <c r="B140" s="101" t="s">
        <v>138</v>
      </c>
      <c r="C140" s="94"/>
      <c r="D140" s="92"/>
    </row>
    <row r="141" spans="1:4" s="6" customFormat="1" ht="15">
      <c r="A141" s="105" t="s">
        <v>29</v>
      </c>
      <c r="B141" s="101" t="s">
        <v>182</v>
      </c>
      <c r="C141" s="94"/>
      <c r="D141" s="92"/>
    </row>
    <row r="142" spans="1:4" s="6" customFormat="1" ht="15">
      <c r="A142" s="105" t="s">
        <v>44</v>
      </c>
      <c r="B142" s="101" t="s">
        <v>183</v>
      </c>
      <c r="C142" s="94"/>
      <c r="D142" s="92"/>
    </row>
    <row r="143" spans="1:4" s="6" customFormat="1" ht="51">
      <c r="A143" s="105" t="s">
        <v>23</v>
      </c>
      <c r="B143" s="101" t="s">
        <v>178</v>
      </c>
      <c r="C143" s="94"/>
      <c r="D143" s="92"/>
    </row>
    <row r="144" spans="1:4" s="6" customFormat="1" ht="25.5">
      <c r="A144" s="105" t="s">
        <v>36</v>
      </c>
      <c r="B144" s="106" t="s">
        <v>140</v>
      </c>
      <c r="C144" s="94"/>
      <c r="D144" s="92"/>
    </row>
    <row r="145" spans="1:4" s="6" customFormat="1" ht="15.75" thickBot="1">
      <c r="A145" s="105" t="s">
        <v>125</v>
      </c>
      <c r="B145" s="101" t="s">
        <v>184</v>
      </c>
      <c r="C145" s="94"/>
      <c r="D145" s="92"/>
    </row>
    <row r="146" spans="1:4" s="6" customFormat="1" ht="15.75" thickTop="1">
      <c r="A146" s="20" t="s">
        <v>9</v>
      </c>
      <c r="B146" s="21">
        <v>2</v>
      </c>
      <c r="C146" s="22" t="s">
        <v>37</v>
      </c>
      <c r="D146" s="23"/>
    </row>
    <row r="147" spans="1:4" s="6" customFormat="1" ht="15">
      <c r="A147" s="10"/>
      <c r="B147" s="10"/>
      <c r="C147" s="28" t="s">
        <v>39</v>
      </c>
      <c r="D147" s="32">
        <f>(B146*D146)</f>
        <v>0</v>
      </c>
    </row>
    <row r="148" spans="1:4" s="6" customFormat="1" ht="15">
      <c r="A148" s="10"/>
      <c r="B148" s="10"/>
      <c r="C148" s="10"/>
      <c r="D148" s="10"/>
    </row>
    <row r="149" spans="1:4" s="6" customFormat="1" ht="21">
      <c r="A149" s="16" t="s">
        <v>26</v>
      </c>
      <c r="B149" s="17"/>
      <c r="C149" s="16"/>
      <c r="D149" s="14"/>
    </row>
    <row r="150" spans="1:4" s="6" customFormat="1" ht="15">
      <c r="A150" s="39" t="s">
        <v>185</v>
      </c>
      <c r="B150" s="51" t="s">
        <v>35</v>
      </c>
      <c r="C150" s="19" t="s">
        <v>7</v>
      </c>
      <c r="D150" s="31" t="s">
        <v>8</v>
      </c>
    </row>
    <row r="151" spans="1:4" s="6" customFormat="1" ht="25.5">
      <c r="A151" s="105" t="s">
        <v>30</v>
      </c>
      <c r="B151" s="105" t="s">
        <v>186</v>
      </c>
      <c r="C151" s="91"/>
      <c r="D151" s="92"/>
    </row>
    <row r="152" spans="1:4" s="6" customFormat="1" ht="63.75">
      <c r="A152" s="101" t="s">
        <v>47</v>
      </c>
      <c r="B152" s="101" t="s">
        <v>187</v>
      </c>
      <c r="C152" s="94"/>
      <c r="D152" s="92"/>
    </row>
    <row r="153" spans="1:4" s="6" customFormat="1" ht="76.5">
      <c r="A153" s="101" t="s">
        <v>31</v>
      </c>
      <c r="B153" s="101" t="s">
        <v>129</v>
      </c>
      <c r="C153" s="94"/>
      <c r="D153" s="92"/>
    </row>
    <row r="154" spans="1:4" s="6" customFormat="1" ht="51">
      <c r="A154" s="101" t="s">
        <v>48</v>
      </c>
      <c r="B154" s="101" t="s">
        <v>130</v>
      </c>
      <c r="C154" s="94"/>
      <c r="D154" s="92"/>
    </row>
    <row r="155" spans="1:4" s="6" customFormat="1" ht="15.75" thickBot="1">
      <c r="A155" s="101" t="s">
        <v>125</v>
      </c>
      <c r="B155" s="101" t="s">
        <v>132</v>
      </c>
      <c r="C155" s="94"/>
      <c r="D155" s="92"/>
    </row>
    <row r="156" spans="1:4" s="6" customFormat="1" ht="15.75" thickTop="1">
      <c r="A156" s="20" t="s">
        <v>9</v>
      </c>
      <c r="B156" s="21">
        <v>2</v>
      </c>
      <c r="C156" s="22" t="s">
        <v>37</v>
      </c>
      <c r="D156" s="23"/>
    </row>
    <row r="157" spans="1:4" s="6" customFormat="1" ht="15">
      <c r="A157" s="10"/>
      <c r="B157" s="10"/>
      <c r="C157" s="28" t="s">
        <v>39</v>
      </c>
      <c r="D157" s="32">
        <f>(B156*D156)</f>
        <v>0</v>
      </c>
    </row>
    <row r="158" spans="1:4" s="6" customFormat="1" ht="15">
      <c r="A158" s="10"/>
      <c r="B158" s="10"/>
      <c r="C158" s="10"/>
      <c r="D158" s="10"/>
    </row>
    <row r="159" spans="1:4" s="6" customFormat="1" ht="21">
      <c r="A159" s="16" t="s">
        <v>27</v>
      </c>
      <c r="B159" s="17"/>
      <c r="C159" s="16"/>
      <c r="D159" s="14"/>
    </row>
    <row r="160" spans="1:4" s="6" customFormat="1" ht="25.5">
      <c r="A160" s="39" t="s">
        <v>188</v>
      </c>
      <c r="B160" s="51" t="s">
        <v>16</v>
      </c>
      <c r="C160" s="19" t="s">
        <v>7</v>
      </c>
      <c r="D160" s="31" t="s">
        <v>8</v>
      </c>
    </row>
    <row r="161" spans="1:4" s="6" customFormat="1" ht="25.5">
      <c r="A161" s="105" t="s">
        <v>30</v>
      </c>
      <c r="B161" s="105" t="s">
        <v>189</v>
      </c>
      <c r="C161" s="91"/>
      <c r="D161" s="92"/>
    </row>
    <row r="162" spans="1:4" s="6" customFormat="1" ht="38.25">
      <c r="A162" s="101" t="s">
        <v>190</v>
      </c>
      <c r="B162" s="101" t="s">
        <v>191</v>
      </c>
      <c r="C162" s="94"/>
      <c r="D162" s="92"/>
    </row>
    <row r="163" spans="1:4" s="6" customFormat="1" ht="25.5">
      <c r="A163" s="101" t="s">
        <v>192</v>
      </c>
      <c r="B163" s="101" t="s">
        <v>193</v>
      </c>
      <c r="C163" s="94"/>
      <c r="D163" s="92"/>
    </row>
    <row r="164" spans="1:4" s="6" customFormat="1" ht="15">
      <c r="A164" s="101" t="s">
        <v>194</v>
      </c>
      <c r="B164" s="101" t="s">
        <v>195</v>
      </c>
      <c r="C164" s="94"/>
      <c r="D164" s="92"/>
    </row>
    <row r="165" spans="1:4" s="6" customFormat="1" ht="15">
      <c r="A165" s="101" t="s">
        <v>21</v>
      </c>
      <c r="B165" s="101" t="s">
        <v>196</v>
      </c>
      <c r="C165" s="94"/>
      <c r="D165" s="92"/>
    </row>
    <row r="166" spans="1:4" s="6" customFormat="1" ht="25.5">
      <c r="A166" s="101" t="s">
        <v>61</v>
      </c>
      <c r="B166" s="101" t="s">
        <v>197</v>
      </c>
      <c r="C166" s="94"/>
      <c r="D166" s="92"/>
    </row>
    <row r="167" spans="1:4" s="6" customFormat="1" ht="15.75" thickBot="1">
      <c r="A167" s="101" t="s">
        <v>198</v>
      </c>
      <c r="B167" s="101" t="s">
        <v>199</v>
      </c>
      <c r="C167" s="94"/>
      <c r="D167" s="92"/>
    </row>
    <row r="168" spans="1:4" s="6" customFormat="1" ht="15.75" thickTop="1">
      <c r="A168" s="20" t="s">
        <v>9</v>
      </c>
      <c r="B168" s="21">
        <v>2</v>
      </c>
      <c r="C168" s="22" t="s">
        <v>37</v>
      </c>
      <c r="D168" s="23"/>
    </row>
    <row r="169" spans="1:4" s="6" customFormat="1" ht="15">
      <c r="A169" s="5"/>
      <c r="B169" s="5"/>
      <c r="C169" s="28" t="s">
        <v>39</v>
      </c>
      <c r="D169" s="29">
        <f>(B168*D168)</f>
        <v>0</v>
      </c>
    </row>
    <row r="170" spans="1:4" s="6" customFormat="1" ht="15">
      <c r="A170" s="5"/>
      <c r="B170" s="5"/>
      <c r="C170" s="5"/>
      <c r="D170" s="5"/>
    </row>
    <row r="171" spans="1:4" s="6" customFormat="1" ht="21">
      <c r="A171" s="16" t="s">
        <v>28</v>
      </c>
      <c r="B171" s="17"/>
      <c r="C171" s="16"/>
      <c r="D171" s="14"/>
    </row>
    <row r="172" spans="1:4" s="6" customFormat="1" ht="25.5">
      <c r="A172" s="39" t="s">
        <v>200</v>
      </c>
      <c r="B172" s="51" t="s">
        <v>16</v>
      </c>
      <c r="C172" s="19" t="s">
        <v>7</v>
      </c>
      <c r="D172" s="31" t="s">
        <v>8</v>
      </c>
    </row>
    <row r="173" spans="1:4" s="6" customFormat="1" ht="15">
      <c r="A173" s="105" t="s">
        <v>30</v>
      </c>
      <c r="B173" s="105" t="s">
        <v>201</v>
      </c>
      <c r="C173" s="91"/>
      <c r="D173" s="92"/>
    </row>
    <row r="174" spans="1:4" s="6" customFormat="1" ht="63.75">
      <c r="A174" s="101" t="s">
        <v>202</v>
      </c>
      <c r="B174" s="101" t="s">
        <v>203</v>
      </c>
      <c r="C174" s="94"/>
      <c r="D174" s="92"/>
    </row>
    <row r="175" spans="1:4" s="6" customFormat="1" ht="15">
      <c r="A175" s="101" t="s">
        <v>190</v>
      </c>
      <c r="B175" s="101" t="s">
        <v>204</v>
      </c>
      <c r="C175" s="94"/>
      <c r="D175" s="92"/>
    </row>
    <row r="176" spans="1:4" s="6" customFormat="1" ht="15">
      <c r="A176" s="101" t="s">
        <v>31</v>
      </c>
      <c r="B176" s="101" t="s">
        <v>205</v>
      </c>
      <c r="C176" s="94"/>
      <c r="D176" s="92"/>
    </row>
    <row r="177" spans="1:4" s="6" customFormat="1" ht="25.5">
      <c r="A177" s="101" t="s">
        <v>198</v>
      </c>
      <c r="B177" s="101" t="s">
        <v>206</v>
      </c>
      <c r="C177" s="94"/>
      <c r="D177" s="92"/>
    </row>
    <row r="178" spans="1:4" s="6" customFormat="1" ht="64.5" thickBot="1">
      <c r="A178" s="101" t="s">
        <v>23</v>
      </c>
      <c r="B178" s="101" t="s">
        <v>207</v>
      </c>
      <c r="C178" s="94"/>
      <c r="D178" s="92"/>
    </row>
    <row r="179" spans="1:4" s="6" customFormat="1" ht="15.75" thickTop="1">
      <c r="A179" s="20" t="s">
        <v>9</v>
      </c>
      <c r="B179" s="21">
        <v>1</v>
      </c>
      <c r="C179" s="22" t="s">
        <v>37</v>
      </c>
      <c r="D179" s="23"/>
    </row>
    <row r="180" spans="1:4" s="6" customFormat="1" ht="15">
      <c r="A180" s="5"/>
      <c r="B180" s="5"/>
      <c r="C180" s="28" t="s">
        <v>37</v>
      </c>
      <c r="D180" s="29">
        <f>(B179*D179)</f>
        <v>0</v>
      </c>
    </row>
    <row r="181" spans="1:4" s="6" customFormat="1" ht="15">
      <c r="A181" s="5"/>
      <c r="B181" s="5"/>
      <c r="C181" s="5"/>
      <c r="D181" s="5"/>
    </row>
    <row r="182" spans="1:4" s="6" customFormat="1" ht="15">
      <c r="A182" s="5"/>
      <c r="B182" s="5"/>
      <c r="C182" s="5"/>
      <c r="D182" s="5"/>
    </row>
    <row r="183" spans="1:4" s="6" customFormat="1" ht="15">
      <c r="A183" s="5"/>
      <c r="B183" s="5"/>
      <c r="C183" s="33" t="s">
        <v>41</v>
      </c>
      <c r="D183" s="29">
        <f>SUM(D26+D36+D42+D54+D68+D83+D100+D110+D122+D134+D147+D157+D169+D180)</f>
        <v>0</v>
      </c>
    </row>
    <row r="184" spans="1:4" s="6" customFormat="1" ht="15">
      <c r="A184" s="5"/>
      <c r="B184" s="5"/>
      <c r="C184" s="33" t="s">
        <v>42</v>
      </c>
      <c r="D184" s="29">
        <f>D183*1.21</f>
        <v>0</v>
      </c>
    </row>
    <row r="185" spans="1:4" s="6" customFormat="1" ht="15">
      <c r="A185" s="5"/>
      <c r="B185" s="5"/>
      <c r="C185" s="5"/>
      <c r="D185" s="5"/>
    </row>
    <row r="186" spans="1:4" s="6" customFormat="1" ht="15">
      <c r="A186" s="5"/>
      <c r="B186" s="5"/>
      <c r="C186" s="5"/>
      <c r="D186" s="5"/>
    </row>
    <row r="187" spans="1:4" s="6" customFormat="1" ht="15">
      <c r="A187" s="5"/>
      <c r="B187" s="5"/>
      <c r="C187" s="5"/>
      <c r="D187" s="5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C7FF9-4FCD-4B17-AC55-0764A81A0673}">
  <dimension ref="A1:E102"/>
  <sheetViews>
    <sheetView tabSelected="1" workbookViewId="0" topLeftCell="A72">
      <selection activeCell="D9" sqref="D9"/>
    </sheetView>
  </sheetViews>
  <sheetFormatPr defaultColWidth="9.140625" defaultRowHeight="15"/>
  <cols>
    <col min="1" max="1" width="31.57421875" style="0" customWidth="1"/>
    <col min="2" max="2" width="64.57421875" style="0" customWidth="1"/>
    <col min="3" max="3" width="26.28125" style="0" customWidth="1"/>
    <col min="4" max="4" width="66.8515625" style="0" customWidth="1"/>
  </cols>
  <sheetData>
    <row r="1" spans="1:4" ht="15.75">
      <c r="A1" s="1" t="s">
        <v>0</v>
      </c>
      <c r="B1" s="2" t="s">
        <v>112</v>
      </c>
      <c r="C1" s="5"/>
      <c r="D1" s="5"/>
    </row>
    <row r="2" spans="1:4" ht="15">
      <c r="A2" s="5"/>
      <c r="B2" s="5"/>
      <c r="C2" s="5"/>
      <c r="D2" s="5"/>
    </row>
    <row r="3" spans="1:4" ht="15.75">
      <c r="A3" s="3" t="s">
        <v>208</v>
      </c>
      <c r="B3" s="7"/>
      <c r="C3" s="4"/>
      <c r="D3" s="8"/>
    </row>
    <row r="4" spans="1:4" ht="15.75">
      <c r="A4" s="4"/>
      <c r="B4" s="10"/>
      <c r="C4" s="4"/>
      <c r="D4" s="10"/>
    </row>
    <row r="5" spans="1:4" ht="15">
      <c r="A5" s="12" t="s">
        <v>1</v>
      </c>
      <c r="B5" s="10"/>
      <c r="C5" s="12"/>
      <c r="D5" s="10"/>
    </row>
    <row r="6" spans="1:4" ht="15">
      <c r="A6" s="13" t="s">
        <v>2</v>
      </c>
      <c r="B6" s="10"/>
      <c r="C6" s="13"/>
      <c r="D6" s="10"/>
    </row>
    <row r="7" spans="1:4" ht="15">
      <c r="A7" s="13" t="s">
        <v>3</v>
      </c>
      <c r="B7" s="14"/>
      <c r="C7" s="13"/>
      <c r="D7" s="14"/>
    </row>
    <row r="8" spans="1:4" ht="15">
      <c r="A8" s="13" t="s">
        <v>32</v>
      </c>
      <c r="B8" s="14"/>
      <c r="C8" s="13"/>
      <c r="D8" s="14"/>
    </row>
    <row r="9" spans="1:4" ht="15">
      <c r="A9" s="13" t="s">
        <v>4</v>
      </c>
      <c r="B9" s="14"/>
      <c r="C9" s="13"/>
      <c r="D9" s="14"/>
    </row>
    <row r="10" spans="1:4" ht="15">
      <c r="A10" s="13" t="s">
        <v>5</v>
      </c>
      <c r="B10" s="14"/>
      <c r="C10" s="13"/>
      <c r="D10" s="14"/>
    </row>
    <row r="11" spans="1:4" ht="15">
      <c r="A11" s="13" t="s">
        <v>33</v>
      </c>
      <c r="B11" s="14"/>
      <c r="C11" s="13"/>
      <c r="D11" s="14"/>
    </row>
    <row r="12" spans="1:4" ht="15">
      <c r="A12" s="13" t="s">
        <v>34</v>
      </c>
      <c r="B12" s="14"/>
      <c r="C12" s="13"/>
      <c r="D12" s="14"/>
    </row>
    <row r="14" spans="1:5" ht="15">
      <c r="A14" s="61" t="s">
        <v>6</v>
      </c>
      <c r="B14" s="61"/>
      <c r="C14" s="61"/>
      <c r="D14" s="61"/>
      <c r="E14" s="62"/>
    </row>
    <row r="15" spans="1:5" ht="15">
      <c r="A15" s="63" t="s">
        <v>209</v>
      </c>
      <c r="B15" s="64" t="s">
        <v>284</v>
      </c>
      <c r="C15" s="65" t="s">
        <v>7</v>
      </c>
      <c r="D15" s="66" t="s">
        <v>8</v>
      </c>
      <c r="E15" s="62"/>
    </row>
    <row r="16" spans="1:5" ht="38.25">
      <c r="A16" s="82" t="s">
        <v>210</v>
      </c>
      <c r="B16" s="83" t="s">
        <v>211</v>
      </c>
      <c r="C16" s="84"/>
      <c r="D16" s="85"/>
      <c r="E16" s="67"/>
    </row>
    <row r="17" spans="1:5" ht="15">
      <c r="A17" s="86"/>
      <c r="B17" s="83" t="s">
        <v>212</v>
      </c>
      <c r="C17" s="84"/>
      <c r="D17" s="85"/>
      <c r="E17" s="67"/>
    </row>
    <row r="18" spans="1:5" ht="25.5">
      <c r="A18" s="86"/>
      <c r="B18" s="83" t="s">
        <v>213</v>
      </c>
      <c r="C18" s="84"/>
      <c r="D18" s="85"/>
      <c r="E18" s="67"/>
    </row>
    <row r="19" spans="1:5" ht="15">
      <c r="A19" s="86"/>
      <c r="B19" s="83" t="s">
        <v>214</v>
      </c>
      <c r="C19" s="84"/>
      <c r="D19" s="85"/>
      <c r="E19" s="67"/>
    </row>
    <row r="20" spans="1:5" ht="15">
      <c r="A20" s="86"/>
      <c r="B20" s="83" t="s">
        <v>215</v>
      </c>
      <c r="C20" s="84"/>
      <c r="D20" s="85"/>
      <c r="E20" s="67"/>
    </row>
    <row r="21" spans="1:5" ht="15">
      <c r="A21" s="86"/>
      <c r="B21" s="83" t="s">
        <v>216</v>
      </c>
      <c r="C21" s="84"/>
      <c r="D21" s="85"/>
      <c r="E21" s="67"/>
    </row>
    <row r="22" spans="1:5" ht="25.5">
      <c r="A22" s="86"/>
      <c r="B22" s="83" t="s">
        <v>217</v>
      </c>
      <c r="C22" s="87"/>
      <c r="D22" s="88"/>
      <c r="E22" s="67"/>
    </row>
    <row r="23" spans="1:5" ht="25.5">
      <c r="A23" s="86"/>
      <c r="B23" s="83" t="s">
        <v>218</v>
      </c>
      <c r="C23" s="89"/>
      <c r="D23" s="88"/>
      <c r="E23" s="67"/>
    </row>
    <row r="24" spans="1:5" ht="15">
      <c r="A24" s="86"/>
      <c r="B24" s="83" t="s">
        <v>219</v>
      </c>
      <c r="C24" s="90"/>
      <c r="D24" s="88"/>
      <c r="E24" s="67"/>
    </row>
    <row r="25" spans="1:5" ht="25.5">
      <c r="A25" s="86"/>
      <c r="B25" s="83" t="s">
        <v>220</v>
      </c>
      <c r="C25" s="84"/>
      <c r="D25" s="85"/>
      <c r="E25" s="67"/>
    </row>
    <row r="26" spans="1:5" ht="25.5">
      <c r="A26" s="86"/>
      <c r="B26" s="83" t="s">
        <v>221</v>
      </c>
      <c r="C26" s="84"/>
      <c r="D26" s="85"/>
      <c r="E26" s="67"/>
    </row>
    <row r="27" spans="1:5" ht="25.5">
      <c r="A27" s="86"/>
      <c r="B27" s="83" t="s">
        <v>222</v>
      </c>
      <c r="C27" s="84"/>
      <c r="D27" s="85"/>
      <c r="E27" s="67"/>
    </row>
    <row r="28" spans="1:5" ht="38.25">
      <c r="A28" s="86"/>
      <c r="B28" s="83" t="s">
        <v>223</v>
      </c>
      <c r="C28" s="84"/>
      <c r="D28" s="85"/>
      <c r="E28" s="67"/>
    </row>
    <row r="29" spans="1:5" ht="38.25">
      <c r="A29" s="86"/>
      <c r="B29" s="83" t="s">
        <v>224</v>
      </c>
      <c r="C29" s="84"/>
      <c r="D29" s="85"/>
      <c r="E29" s="67"/>
    </row>
    <row r="30" spans="1:5" ht="15">
      <c r="A30" s="86"/>
      <c r="B30" s="83" t="s">
        <v>225</v>
      </c>
      <c r="C30" s="84"/>
      <c r="D30" s="85"/>
      <c r="E30" s="67"/>
    </row>
    <row r="31" spans="1:5" ht="15">
      <c r="A31" s="86"/>
      <c r="B31" s="83" t="s">
        <v>226</v>
      </c>
      <c r="C31" s="84"/>
      <c r="D31" s="85"/>
      <c r="E31" s="67"/>
    </row>
    <row r="32" spans="1:5" ht="25.5">
      <c r="A32" s="86"/>
      <c r="B32" s="83" t="s">
        <v>227</v>
      </c>
      <c r="C32" s="87"/>
      <c r="D32" s="88"/>
      <c r="E32" s="67"/>
    </row>
    <row r="33" spans="1:5" ht="25.5">
      <c r="A33" s="86"/>
      <c r="B33" s="83" t="s">
        <v>228</v>
      </c>
      <c r="C33" s="89"/>
      <c r="D33" s="88"/>
      <c r="E33" s="67"/>
    </row>
    <row r="34" spans="1:5" ht="15">
      <c r="A34" s="86"/>
      <c r="B34" s="83" t="s">
        <v>229</v>
      </c>
      <c r="C34" s="90"/>
      <c r="D34" s="88"/>
      <c r="E34" s="67"/>
    </row>
    <row r="35" spans="1:5" ht="15">
      <c r="A35" s="86"/>
      <c r="B35" s="83" t="s">
        <v>230</v>
      </c>
      <c r="C35" s="84"/>
      <c r="D35" s="85"/>
      <c r="E35" s="67"/>
    </row>
    <row r="36" spans="1:5" ht="25.5">
      <c r="A36" s="86"/>
      <c r="B36" s="83" t="s">
        <v>231</v>
      </c>
      <c r="C36" s="84"/>
      <c r="D36" s="85"/>
      <c r="E36" s="67"/>
    </row>
    <row r="37" spans="1:5" ht="25.5">
      <c r="A37" s="86"/>
      <c r="B37" s="83" t="s">
        <v>232</v>
      </c>
      <c r="C37" s="84"/>
      <c r="D37" s="85"/>
      <c r="E37" s="67"/>
    </row>
    <row r="38" spans="1:5" ht="25.5">
      <c r="A38" s="86"/>
      <c r="B38" s="83" t="s">
        <v>233</v>
      </c>
      <c r="C38" s="84"/>
      <c r="D38" s="85"/>
      <c r="E38" s="67"/>
    </row>
    <row r="39" spans="1:5" ht="25.5">
      <c r="A39" s="86"/>
      <c r="B39" s="83" t="s">
        <v>234</v>
      </c>
      <c r="C39" s="84"/>
      <c r="D39" s="85"/>
      <c r="E39" s="67"/>
    </row>
    <row r="40" spans="1:5" ht="38.25">
      <c r="A40" s="86"/>
      <c r="B40" s="83" t="s">
        <v>235</v>
      </c>
      <c r="C40" s="84"/>
      <c r="D40" s="85"/>
      <c r="E40" s="67"/>
    </row>
    <row r="41" spans="1:5" ht="38.25">
      <c r="A41" s="86"/>
      <c r="B41" s="83" t="s">
        <v>236</v>
      </c>
      <c r="C41" s="84"/>
      <c r="D41" s="85"/>
      <c r="E41" s="67"/>
    </row>
    <row r="42" spans="1:5" ht="51">
      <c r="A42" s="86"/>
      <c r="B42" s="83" t="s">
        <v>237</v>
      </c>
      <c r="C42" s="87"/>
      <c r="D42" s="88"/>
      <c r="E42" s="67"/>
    </row>
    <row r="43" spans="1:5" ht="38.25">
      <c r="A43" s="86"/>
      <c r="B43" s="83" t="s">
        <v>238</v>
      </c>
      <c r="C43" s="89"/>
      <c r="D43" s="88"/>
      <c r="E43" s="67"/>
    </row>
    <row r="44" spans="1:5" ht="51">
      <c r="A44" s="86"/>
      <c r="B44" s="83" t="s">
        <v>239</v>
      </c>
      <c r="C44" s="90"/>
      <c r="D44" s="88"/>
      <c r="E44" s="67"/>
    </row>
    <row r="45" spans="1:5" ht="38.25">
      <c r="A45" s="86"/>
      <c r="B45" s="83" t="s">
        <v>240</v>
      </c>
      <c r="C45" s="84"/>
      <c r="D45" s="85"/>
      <c r="E45" s="67"/>
    </row>
    <row r="46" spans="1:5" ht="38.25">
      <c r="A46" s="86"/>
      <c r="B46" s="83" t="s">
        <v>241</v>
      </c>
      <c r="C46" s="84"/>
      <c r="D46" s="85"/>
      <c r="E46" s="67"/>
    </row>
    <row r="47" spans="1:5" ht="38.25">
      <c r="A47" s="86"/>
      <c r="B47" s="83" t="s">
        <v>242</v>
      </c>
      <c r="C47" s="84"/>
      <c r="D47" s="85"/>
      <c r="E47" s="67"/>
    </row>
    <row r="48" spans="1:5" ht="38.25">
      <c r="A48" s="86"/>
      <c r="B48" s="83" t="s">
        <v>243</v>
      </c>
      <c r="C48" s="84"/>
      <c r="D48" s="85"/>
      <c r="E48" s="67"/>
    </row>
    <row r="49" spans="1:5" ht="25.5">
      <c r="A49" s="86"/>
      <c r="B49" s="83" t="s">
        <v>244</v>
      </c>
      <c r="C49" s="84"/>
      <c r="D49" s="85"/>
      <c r="E49" s="67"/>
    </row>
    <row r="50" spans="1:5" ht="25.5">
      <c r="A50" s="86"/>
      <c r="B50" s="83" t="s">
        <v>245</v>
      </c>
      <c r="C50" s="84"/>
      <c r="D50" s="85"/>
      <c r="E50" s="67"/>
    </row>
    <row r="51" spans="1:5" ht="25.5">
      <c r="A51" s="86"/>
      <c r="B51" s="83" t="s">
        <v>246</v>
      </c>
      <c r="C51" s="84"/>
      <c r="D51" s="85"/>
      <c r="E51" s="67"/>
    </row>
    <row r="52" spans="1:5" ht="38.25">
      <c r="A52" s="86"/>
      <c r="B52" s="83" t="s">
        <v>247</v>
      </c>
      <c r="C52" s="87"/>
      <c r="D52" s="88"/>
      <c r="E52" s="67"/>
    </row>
    <row r="53" spans="1:5" ht="25.5">
      <c r="A53" s="86"/>
      <c r="B53" s="83" t="s">
        <v>248</v>
      </c>
      <c r="C53" s="89"/>
      <c r="D53" s="88"/>
      <c r="E53" s="67"/>
    </row>
    <row r="54" spans="1:5" ht="38.25">
      <c r="A54" s="86"/>
      <c r="B54" s="83" t="s">
        <v>249</v>
      </c>
      <c r="C54" s="90"/>
      <c r="D54" s="88"/>
      <c r="E54" s="67"/>
    </row>
    <row r="55" spans="1:5" ht="25.5">
      <c r="A55" s="86"/>
      <c r="B55" s="83" t="s">
        <v>250</v>
      </c>
      <c r="C55" s="87"/>
      <c r="D55" s="88"/>
      <c r="E55" s="67"/>
    </row>
    <row r="56" spans="1:5" ht="25.5">
      <c r="A56" s="86"/>
      <c r="B56" s="83" t="s">
        <v>251</v>
      </c>
      <c r="C56" s="89"/>
      <c r="D56" s="88"/>
      <c r="E56" s="67"/>
    </row>
    <row r="57" spans="1:5" ht="25.5">
      <c r="A57" s="86"/>
      <c r="B57" s="83" t="s">
        <v>252</v>
      </c>
      <c r="C57" s="90"/>
      <c r="D57" s="88"/>
      <c r="E57" s="67"/>
    </row>
    <row r="58" spans="1:5" ht="38.25">
      <c r="A58" s="86"/>
      <c r="B58" s="83" t="s">
        <v>253</v>
      </c>
      <c r="C58" s="91"/>
      <c r="D58" s="92"/>
      <c r="E58" s="67"/>
    </row>
    <row r="59" spans="1:5" ht="38.25">
      <c r="A59" s="86"/>
      <c r="B59" s="83" t="s">
        <v>254</v>
      </c>
      <c r="C59" s="93"/>
      <c r="D59" s="92"/>
      <c r="E59" s="67"/>
    </row>
    <row r="60" spans="1:5" ht="25.5">
      <c r="A60" s="86"/>
      <c r="B60" s="83" t="s">
        <v>255</v>
      </c>
      <c r="C60" s="94"/>
      <c r="D60" s="92"/>
      <c r="E60" s="67"/>
    </row>
    <row r="61" spans="1:5" ht="25.5">
      <c r="A61" s="86"/>
      <c r="B61" s="83" t="s">
        <v>256</v>
      </c>
      <c r="C61" s="87"/>
      <c r="D61" s="88"/>
      <c r="E61" s="67"/>
    </row>
    <row r="62" spans="1:5" ht="38.25">
      <c r="A62" s="86"/>
      <c r="B62" s="83" t="s">
        <v>257</v>
      </c>
      <c r="C62" s="87"/>
      <c r="D62" s="88"/>
      <c r="E62" s="67"/>
    </row>
    <row r="63" spans="1:5" ht="25.5">
      <c r="A63" s="86"/>
      <c r="B63" s="83" t="s">
        <v>258</v>
      </c>
      <c r="C63" s="89"/>
      <c r="D63" s="88"/>
      <c r="E63" s="67"/>
    </row>
    <row r="64" spans="1:5" ht="38.25">
      <c r="A64" s="86"/>
      <c r="B64" s="83" t="s">
        <v>259</v>
      </c>
      <c r="C64" s="90"/>
      <c r="D64" s="88"/>
      <c r="E64" s="67"/>
    </row>
    <row r="65" spans="1:5" ht="38.25">
      <c r="A65" s="86"/>
      <c r="B65" s="83" t="s">
        <v>260</v>
      </c>
      <c r="C65" s="91"/>
      <c r="D65" s="92"/>
      <c r="E65" s="67"/>
    </row>
    <row r="66" spans="1:5" ht="25.5">
      <c r="A66" s="86"/>
      <c r="B66" s="83" t="s">
        <v>261</v>
      </c>
      <c r="C66" s="93"/>
      <c r="D66" s="92"/>
      <c r="E66" s="67"/>
    </row>
    <row r="67" spans="1:5" ht="25.5">
      <c r="A67" s="86"/>
      <c r="B67" s="83" t="s">
        <v>262</v>
      </c>
      <c r="C67" s="94"/>
      <c r="D67" s="92"/>
      <c r="E67" s="67"/>
    </row>
    <row r="68" spans="1:5" ht="25.5">
      <c r="A68" s="86"/>
      <c r="B68" s="83" t="s">
        <v>263</v>
      </c>
      <c r="C68" s="87"/>
      <c r="D68" s="88"/>
      <c r="E68" s="67"/>
    </row>
    <row r="69" spans="1:5" ht="25.5">
      <c r="A69" s="86"/>
      <c r="B69" s="83" t="s">
        <v>264</v>
      </c>
      <c r="C69" s="91"/>
      <c r="D69" s="92"/>
      <c r="E69" s="67"/>
    </row>
    <row r="70" spans="1:5" ht="38.25">
      <c r="A70" s="86"/>
      <c r="B70" s="83" t="s">
        <v>265</v>
      </c>
      <c r="C70" s="93"/>
      <c r="D70" s="92"/>
      <c r="E70" s="67"/>
    </row>
    <row r="71" spans="1:5" ht="25.5">
      <c r="A71" s="86"/>
      <c r="B71" s="83" t="s">
        <v>266</v>
      </c>
      <c r="C71" s="94"/>
      <c r="D71" s="92"/>
      <c r="E71" s="67"/>
    </row>
    <row r="72" spans="1:5" ht="38.25">
      <c r="A72" s="86"/>
      <c r="B72" s="83" t="s">
        <v>267</v>
      </c>
      <c r="C72" s="89"/>
      <c r="D72" s="88"/>
      <c r="E72" s="67"/>
    </row>
    <row r="73" spans="1:5" ht="15.75" thickBot="1">
      <c r="A73" s="95" t="s">
        <v>125</v>
      </c>
      <c r="B73" s="95" t="s">
        <v>268</v>
      </c>
      <c r="C73" s="90"/>
      <c r="D73" s="88"/>
      <c r="E73" s="62"/>
    </row>
    <row r="74" spans="1:5" ht="15.75" thickTop="1">
      <c r="A74" s="68" t="s">
        <v>9</v>
      </c>
      <c r="B74" s="69">
        <v>1</v>
      </c>
      <c r="C74" s="22" t="s">
        <v>10</v>
      </c>
      <c r="D74" s="23"/>
      <c r="E74" s="62"/>
    </row>
    <row r="75" spans="1:5" ht="15">
      <c r="A75" s="70"/>
      <c r="B75" s="71"/>
      <c r="C75" s="28" t="s">
        <v>10</v>
      </c>
      <c r="D75" s="32">
        <f>(B74*D74)</f>
        <v>0</v>
      </c>
      <c r="E75" s="67"/>
    </row>
    <row r="76" spans="1:5" ht="15">
      <c r="A76" s="70"/>
      <c r="B76" s="70"/>
      <c r="C76" s="70"/>
      <c r="D76" s="70"/>
      <c r="E76" s="62"/>
    </row>
    <row r="77" spans="1:5" ht="15">
      <c r="A77" s="61" t="s">
        <v>11</v>
      </c>
      <c r="B77" s="61"/>
      <c r="C77" s="61"/>
      <c r="D77" s="61"/>
      <c r="E77" s="67"/>
    </row>
    <row r="78" spans="1:5" ht="15">
      <c r="A78" s="24" t="s">
        <v>209</v>
      </c>
      <c r="B78" s="30" t="s">
        <v>35</v>
      </c>
      <c r="C78" s="19" t="s">
        <v>7</v>
      </c>
      <c r="D78" s="31" t="s">
        <v>8</v>
      </c>
      <c r="E78" s="67"/>
    </row>
    <row r="79" spans="1:5" ht="38.25">
      <c r="A79" s="82" t="s">
        <v>269</v>
      </c>
      <c r="B79" s="83" t="s">
        <v>270</v>
      </c>
      <c r="C79" s="91"/>
      <c r="D79" s="92"/>
      <c r="E79" s="67"/>
    </row>
    <row r="80" spans="1:5" ht="25.5">
      <c r="A80" s="86"/>
      <c r="B80" s="83" t="s">
        <v>271</v>
      </c>
      <c r="C80" s="93"/>
      <c r="D80" s="92"/>
      <c r="E80" s="67"/>
    </row>
    <row r="81" spans="1:5" ht="25.5">
      <c r="A81" s="86"/>
      <c r="B81" s="83" t="s">
        <v>272</v>
      </c>
      <c r="C81" s="94"/>
      <c r="D81" s="92"/>
      <c r="E81" s="67"/>
    </row>
    <row r="82" spans="1:5" ht="15">
      <c r="A82" s="86"/>
      <c r="B82" s="83" t="s">
        <v>273</v>
      </c>
      <c r="C82" s="93"/>
      <c r="D82" s="92"/>
      <c r="E82" s="67"/>
    </row>
    <row r="83" spans="1:5" ht="25.5">
      <c r="A83" s="86"/>
      <c r="B83" s="83" t="s">
        <v>274</v>
      </c>
      <c r="C83" s="94"/>
      <c r="D83" s="92"/>
      <c r="E83" s="67"/>
    </row>
    <row r="84" spans="1:5" ht="15">
      <c r="A84" s="86"/>
      <c r="B84" s="83" t="s">
        <v>275</v>
      </c>
      <c r="C84" s="91"/>
      <c r="D84" s="92"/>
      <c r="E84" s="67"/>
    </row>
    <row r="85" spans="1:5" ht="25.5">
      <c r="A85" s="86"/>
      <c r="B85" s="83" t="s">
        <v>276</v>
      </c>
      <c r="C85" s="93"/>
      <c r="D85" s="92"/>
      <c r="E85" s="67"/>
    </row>
    <row r="86" spans="1:5" ht="25.5">
      <c r="A86" s="86"/>
      <c r="B86" s="83" t="s">
        <v>277</v>
      </c>
      <c r="C86" s="94"/>
      <c r="D86" s="92"/>
      <c r="E86" s="67"/>
    </row>
    <row r="87" spans="1:5" ht="25.5">
      <c r="A87" s="86"/>
      <c r="B87" s="83" t="s">
        <v>278</v>
      </c>
      <c r="C87" s="93"/>
      <c r="D87" s="92"/>
      <c r="E87" s="67"/>
    </row>
    <row r="88" spans="1:5" ht="25.5">
      <c r="A88" s="86"/>
      <c r="B88" s="83" t="s">
        <v>279</v>
      </c>
      <c r="C88" s="94"/>
      <c r="D88" s="92"/>
      <c r="E88" s="67"/>
    </row>
    <row r="89" spans="1:5" ht="38.25">
      <c r="A89" s="86"/>
      <c r="B89" s="83" t="s">
        <v>280</v>
      </c>
      <c r="C89" s="91"/>
      <c r="D89" s="92"/>
      <c r="E89" s="67"/>
    </row>
    <row r="90" spans="1:5" ht="25.5">
      <c r="A90" s="86"/>
      <c r="B90" s="83" t="s">
        <v>281</v>
      </c>
      <c r="C90" s="93"/>
      <c r="D90" s="92"/>
      <c r="E90" s="67"/>
    </row>
    <row r="91" spans="1:5" ht="15.75" thickBot="1">
      <c r="A91" s="86"/>
      <c r="B91" s="83" t="s">
        <v>282</v>
      </c>
      <c r="C91" s="94"/>
      <c r="D91" s="92"/>
      <c r="E91" s="67"/>
    </row>
    <row r="92" spans="1:5" ht="15.75" thickTop="1">
      <c r="A92" s="68" t="s">
        <v>9</v>
      </c>
      <c r="B92" s="72">
        <v>1</v>
      </c>
      <c r="C92" s="22" t="s">
        <v>10</v>
      </c>
      <c r="D92" s="23"/>
      <c r="E92" s="67"/>
    </row>
    <row r="93" spans="1:5" ht="15">
      <c r="A93" s="70"/>
      <c r="B93" s="70"/>
      <c r="C93" s="28" t="s">
        <v>10</v>
      </c>
      <c r="D93" s="32">
        <f>(B92*D92)</f>
        <v>0</v>
      </c>
      <c r="E93" s="67"/>
    </row>
    <row r="94" spans="1:5" ht="15">
      <c r="A94" s="70"/>
      <c r="B94" s="70"/>
      <c r="C94" s="70"/>
      <c r="D94" s="70"/>
      <c r="E94" s="62"/>
    </row>
    <row r="95" spans="1:5" ht="15">
      <c r="A95" s="70"/>
      <c r="B95" s="70"/>
      <c r="C95" s="70"/>
      <c r="D95" s="70"/>
      <c r="E95" s="62"/>
    </row>
    <row r="96" spans="1:5" ht="15">
      <c r="A96" s="70"/>
      <c r="B96" s="70"/>
      <c r="C96" s="33" t="s">
        <v>283</v>
      </c>
      <c r="D96" s="29">
        <f>SUM(D75+D93)</f>
        <v>0</v>
      </c>
      <c r="E96" s="67"/>
    </row>
    <row r="97" spans="1:5" ht="15">
      <c r="A97" s="70"/>
      <c r="B97" s="70"/>
      <c r="C97" s="33" t="s">
        <v>42</v>
      </c>
      <c r="D97" s="29">
        <f>D96*1.21</f>
        <v>0</v>
      </c>
      <c r="E97" s="67"/>
    </row>
    <row r="98" spans="1:5" ht="15">
      <c r="A98" s="70"/>
      <c r="B98" s="70"/>
      <c r="C98" s="70"/>
      <c r="D98" s="70"/>
      <c r="E98" s="67"/>
    </row>
    <row r="99" spans="1:5" ht="15">
      <c r="A99" s="70"/>
      <c r="B99" s="70"/>
      <c r="C99" s="70"/>
      <c r="D99" s="70"/>
      <c r="E99" s="67"/>
    </row>
    <row r="100" spans="1:5" ht="15">
      <c r="A100" s="70"/>
      <c r="B100" s="70"/>
      <c r="C100" s="70"/>
      <c r="D100" s="70"/>
      <c r="E100" s="67"/>
    </row>
    <row r="101" spans="1:5" ht="15">
      <c r="A101" s="70"/>
      <c r="B101" s="70"/>
      <c r="C101" s="70"/>
      <c r="D101" s="70"/>
      <c r="E101" s="67"/>
    </row>
    <row r="102" spans="1:5" ht="15">
      <c r="A102" s="60"/>
      <c r="B102" s="60"/>
      <c r="C102" s="60"/>
      <c r="D102" s="60"/>
      <c r="E102" s="59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Luděk Vítoslavský</cp:lastModifiedBy>
  <cp:lastPrinted>2019-10-08T13:59:26Z</cp:lastPrinted>
  <dcterms:created xsi:type="dcterms:W3CDTF">2015-04-02T08:33:13Z</dcterms:created>
  <dcterms:modified xsi:type="dcterms:W3CDTF">2024-07-01T09:21:45Z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