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amuvbrne-my.sharepoint.com/personal/18639_post_jamu_cz/Documents/Dokumenty/OP JAK/OP JAK ERDF - Kvalita/Veřejné zakázky/KVA 5 Ambisonický systém/"/>
    </mc:Choice>
  </mc:AlternateContent>
  <xr:revisionPtr revIDLastSave="3" documentId="8_{2A265BFD-0B09-4793-AF47-1B167F4EC262}" xr6:coauthVersionLast="47" xr6:coauthVersionMax="47" xr10:uidLastSave="{1A14DE07-C5F7-486C-BA2E-478DD9F1451E}"/>
  <bookViews>
    <workbookView xWindow="-120" yWindow="-120" windowWidth="29040" windowHeight="15840" xr2:uid="{00000000-000D-0000-FFFF-FFFF00000000}"/>
  </bookViews>
  <sheets>
    <sheet name="K5_specifikace" sheetId="4" r:id="rId1"/>
    <sheet name="List1" sheetId="5" r:id="rId2"/>
  </sheets>
  <definedNames>
    <definedName name="_Hlk70077114">K5_specifikace!$B$3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7" i="4" l="1"/>
  <c r="C87" i="4"/>
  <c r="D80" i="4"/>
  <c r="C80" i="4"/>
  <c r="D72" i="4"/>
  <c r="C72" i="4"/>
  <c r="D64" i="4"/>
  <c r="C64" i="4"/>
  <c r="D57" i="4"/>
  <c r="C57" i="4"/>
  <c r="D35" i="4"/>
  <c r="C35" i="4"/>
  <c r="D27" i="4"/>
  <c r="C27" i="4"/>
  <c r="D92" i="4" l="1"/>
  <c r="D93" i="4" s="1"/>
</calcChain>
</file>

<file path=xl/sharedStrings.xml><?xml version="1.0" encoding="utf-8"?>
<sst xmlns="http://schemas.openxmlformats.org/spreadsheetml/2006/main" count="124" uniqueCount="76">
  <si>
    <t xml:space="preserve">Technická specifikace zařízení a cenová kalkulace </t>
  </si>
  <si>
    <t>Veřejná zakázka:</t>
  </si>
  <si>
    <t>K5: „Ambisonický systém pro HR“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</si>
  <si>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</si>
  <si>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</si>
  <si>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</si>
  <si>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</si>
  <si>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</si>
  <si>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</si>
  <si>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</si>
  <si>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</si>
  <si>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8. Součástí dodávky je základní instalace a kalibrace systému</t>
  </si>
  <si>
    <t>Položka č. 1</t>
  </si>
  <si>
    <t>Reproduktor Ambisonického systému</t>
  </si>
  <si>
    <t>Požadované technické parametry jsou MINIMÁLNÍ, není-li uvedeno jinak</t>
  </si>
  <si>
    <t>Nabízený model</t>
  </si>
  <si>
    <t>Technické parametry nabízeného modelu</t>
  </si>
  <si>
    <t>Popis</t>
  </si>
  <si>
    <t xml:space="preserve">Reproduktor pro pokročilé řešení  3D prostorého zvuku, vhodné pro aplikace v oblasti virtuální reality, prostorového ozvučení, výzkumu akustiky a hudebních instalací. Celý systém umožňuje precizní rekonstrukci zvukového pole a přesné směrování zvuku v prostoru. </t>
  </si>
  <si>
    <t>Impedance</t>
  </si>
  <si>
    <t>16 Ohm</t>
  </si>
  <si>
    <t>Výkon</t>
  </si>
  <si>
    <t>30 W</t>
  </si>
  <si>
    <t>Frekvenčný rozsah:</t>
  </si>
  <si>
    <t>90 Hz – 20 kHz</t>
  </si>
  <si>
    <t>Citlivost (1W/1m)</t>
  </si>
  <si>
    <t>91 dB</t>
  </si>
  <si>
    <t>Hmotnost</t>
  </si>
  <si>
    <t>max 1kg</t>
  </si>
  <si>
    <t>Vstup</t>
  </si>
  <si>
    <t>Speakon</t>
  </si>
  <si>
    <t>Příslušenství</t>
  </si>
  <si>
    <t>Držáky a adaptéry pro zavěšení reproduktoru, nebo upevnění na stativ</t>
  </si>
  <si>
    <t xml:space="preserve">Ostaní </t>
  </si>
  <si>
    <t>Zadavatel připouští možnost nabídnout alternativní rovnocenné řešení.</t>
  </si>
  <si>
    <t>Počet ks</t>
  </si>
  <si>
    <t>Cena za 1 ks (v Kč bez DPH)</t>
  </si>
  <si>
    <t>Položka č. 2</t>
  </si>
  <si>
    <t>Zesilovač Ambisonického systému</t>
  </si>
  <si>
    <t>Zesilovač pro reproduktory Ambisonického systému, vstupy 24x XLR, výstupy 24x Speakon, výkon 24x30W @ 16 Ohm, THD: 0,01 % @ 1 kHz,  SNR: &gt;110 dB. Kompatibilní s položkami 1 a 3. S možností instalce do 19" racku</t>
  </si>
  <si>
    <t>Ostatní</t>
  </si>
  <si>
    <t>Položka č. 3</t>
  </si>
  <si>
    <t>Napájecí zdroj Ambisonického systému</t>
  </si>
  <si>
    <t>Napájecí zdroj pro reproduktory Ambisonického systému. Výkon dostatečný pro napájení celý Ambisonický systém, cca 1200W. Kompatibilní s položkami 1 a 2. Možnost instalace do 19" racku</t>
  </si>
  <si>
    <t>Položka č. 4</t>
  </si>
  <si>
    <t>Zvukové rozhraní</t>
  </si>
  <si>
    <t>Profesionální USB/síťové audio rozhraní navržené pro náročné studiové a živé zvukové aplikace s možností montáže do 19" racku. Toto zařízení nabízí 24 vysoce kvalitních analogových výstupů</t>
  </si>
  <si>
    <t>Rozlišení a Vzorkovací frekvence</t>
  </si>
  <si>
    <t>24bit/192 kHz</t>
  </si>
  <si>
    <t>Výstupy</t>
  </si>
  <si>
    <t>3x DB-25 D-sub</t>
  </si>
  <si>
    <t xml:space="preserve">Parametry analogových výstupů </t>
  </si>
  <si>
    <t>Maximální úroveň: +20 dBu</t>
  </si>
  <si>
    <t>USB konektor</t>
  </si>
  <si>
    <t>ano, USB-B 2.0</t>
  </si>
  <si>
    <t>Word clock</t>
  </si>
  <si>
    <t>1x in/1x out (2x BNC)</t>
  </si>
  <si>
    <t>Konektivita</t>
  </si>
  <si>
    <t>1x RJ45 AVB</t>
  </si>
  <si>
    <t>Napájení</t>
  </si>
  <si>
    <t>síťové AC 100-240V/ 50-60Hz, integrované</t>
  </si>
  <si>
    <t>napájecí kabel a USB kabel</t>
  </si>
  <si>
    <t>Položka č. 5</t>
  </si>
  <si>
    <t>Multipárový kabel</t>
  </si>
  <si>
    <t>3 metrový symetrický analogový 8kanálový kabel typu snake, který spojuje 25pinový konektor DB25 s osmi 3pinovými XLR samci. Kabel je vyroben z kyslíkem zbavené mědi (OFC) pro optimální přenos signálu a je vybaven spirálovým stíněním pro efektivní potlačení EMI a RFI.</t>
  </si>
  <si>
    <t>Položka č. 6</t>
  </si>
  <si>
    <t>Přepravní case</t>
  </si>
  <si>
    <t>19" rack určený pro montáž zařízení o výšce 8U a hloubce 37 cm. Je vyroben z 7mm multiplexu s hliníkovými profily 22 x 22 mm, což zajišťuje pevnost a odolnost. Konstrukce obsahuje dvě skládací rukojeti, čtyři západky a čtyři velké gumové nožičky pro stabilitu. Vnitřní montážní lišty jsou plynule nastavitelné. Rozměry vnějších stran jsou 53,5 x 40 x 50,5 cm.</t>
  </si>
  <si>
    <t>Položka č. 7</t>
  </si>
  <si>
    <t>Konektory</t>
  </si>
  <si>
    <t>Dvoupólový konektor typu Speakon, určený pro profesionální audio aplikace, zejména pro připojení reproduktorů a zesilovačů. Proudová zátěž: 32 A. Průměr kabelu: 6–10 mm. Mechanismus Twist-lock pro bezpečné a spolehlivé připojení</t>
  </si>
  <si>
    <t>Položka č. 8</t>
  </si>
  <si>
    <t>Reproduktorový kabel</t>
  </si>
  <si>
    <t>Kvalitní reproduktorový kabel pro profesionální audio aplikaces. Flexibilní pro snadnou manipulaci, průřezem vodičů: 2 x 1,5 mm². Barva: šedá/tmavá. Role 100m</t>
  </si>
  <si>
    <t>Cena celkem (v Kč bez DPH)</t>
  </si>
  <si>
    <t>Cena celkem (v Kč 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</si>
</sst>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charset val="238"/>
      <scheme val="minor"/>
    </font>
    <font>
      <i/>
      <sz val="10"/>
      <color rgb="FF000000"/>
      <name val="Aptos Narrow"/>
      <family val="2"/>
      <charset val="238"/>
      <scheme val="minor"/>
    </font>
    <font>
      <sz val="10"/>
      <name val="Calibri"/>
      <family val="2"/>
    </font>
    <font>
      <b/>
      <sz val="11"/>
      <color rgb="FF000000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  <font>
      <b/>
      <sz val="10"/>
      <color rgb="FFFF000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0"/>
      <color rgb="FF000000"/>
      <name val="Aptos Narrow"/>
      <family val="2"/>
      <scheme val="minor"/>
    </font>
    <font>
      <b/>
      <i/>
      <sz val="13"/>
      <color theme="1"/>
      <name val="Calibri"/>
      <family val="2"/>
      <charset val="1"/>
    </font>
    <font>
      <b/>
      <sz val="10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E6F2"/>
        <bgColor rgb="FFE6E0EC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5" fillId="0" borderId="0"/>
  </cellStyleXfs>
  <cellXfs count="57">
    <xf numFmtId="0" fontId="0" fillId="0" borderId="0" xfId="0"/>
    <xf numFmtId="0" fontId="2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/>
    <xf numFmtId="0" fontId="7" fillId="0" borderId="0" xfId="1" applyFont="1" applyAlignment="1">
      <alignment horizontal="left"/>
    </xf>
    <xf numFmtId="0" fontId="7" fillId="0" borderId="0" xfId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/>
    <xf numFmtId="0" fontId="3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2" fillId="3" borderId="1" xfId="1" applyFont="1" applyFill="1" applyBorder="1" applyAlignment="1">
      <alignment horizontal="left" vertical="center" wrapText="1"/>
    </xf>
    <xf numFmtId="0" fontId="10" fillId="4" borderId="3" xfId="1" applyFont="1" applyFill="1" applyBorder="1" applyAlignment="1">
      <alignment horizontal="left" vertical="center" wrapText="1"/>
    </xf>
    <xf numFmtId="0" fontId="10" fillId="5" borderId="3" xfId="1" applyFont="1" applyFill="1" applyBorder="1" applyAlignment="1" applyProtection="1">
      <alignment horizontal="left" vertical="top" wrapText="1"/>
      <protection locked="0"/>
    </xf>
    <xf numFmtId="0" fontId="10" fillId="5" borderId="4" xfId="1" applyFont="1" applyFill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>
      <alignment horizontal="left" vertical="top" wrapText="1"/>
    </xf>
    <xf numFmtId="3" fontId="10" fillId="0" borderId="5" xfId="1" applyNumberFormat="1" applyFont="1" applyBorder="1" applyAlignment="1">
      <alignment horizontal="left" vertical="top" wrapText="1"/>
    </xf>
    <xf numFmtId="0" fontId="10" fillId="6" borderId="5" xfId="1" applyFont="1" applyFill="1" applyBorder="1" applyAlignment="1">
      <alignment horizontal="center" vertical="center" wrapText="1"/>
    </xf>
    <xf numFmtId="4" fontId="10" fillId="6" borderId="5" xfId="1" applyNumberFormat="1" applyFont="1" applyFill="1" applyBorder="1" applyAlignment="1">
      <alignment horizontal="center" vertical="center" wrapText="1"/>
    </xf>
    <xf numFmtId="0" fontId="16" fillId="7" borderId="3" xfId="1" applyFont="1" applyFill="1" applyBorder="1" applyAlignment="1">
      <alignment horizontal="left" vertical="center" wrapText="1"/>
    </xf>
    <xf numFmtId="0" fontId="18" fillId="0" borderId="6" xfId="2" applyFont="1" applyBorder="1" applyAlignment="1">
      <alignment horizontal="left" vertical="top" wrapText="1"/>
    </xf>
    <xf numFmtId="0" fontId="7" fillId="5" borderId="7" xfId="1" applyFont="1" applyFill="1" applyBorder="1" applyAlignment="1" applyProtection="1">
      <alignment horizontal="left" vertical="top" wrapText="1"/>
      <protection locked="0"/>
    </xf>
    <xf numFmtId="0" fontId="9" fillId="0" borderId="7" xfId="2" applyFont="1" applyBorder="1" applyAlignment="1">
      <alignment horizontal="left" vertical="top" wrapText="1"/>
    </xf>
    <xf numFmtId="4" fontId="1" fillId="2" borderId="7" xfId="1" applyNumberFormat="1" applyFont="1" applyFill="1" applyBorder="1" applyAlignment="1">
      <alignment horizontal="center" vertical="center"/>
    </xf>
    <xf numFmtId="0" fontId="16" fillId="8" borderId="7" xfId="1" applyFont="1" applyFill="1" applyBorder="1" applyAlignment="1">
      <alignment horizontal="left" vertical="center"/>
    </xf>
    <xf numFmtId="0" fontId="10" fillId="4" borderId="7" xfId="1" applyFont="1" applyFill="1" applyBorder="1" applyAlignment="1">
      <alignment horizontal="left" vertical="center"/>
    </xf>
    <xf numFmtId="0" fontId="8" fillId="0" borderId="7" xfId="1" applyFont="1" applyBorder="1" applyAlignment="1">
      <alignment horizontal="left" vertical="top" wrapText="1"/>
    </xf>
    <xf numFmtId="0" fontId="14" fillId="0" borderId="7" xfId="1" applyFont="1" applyBorder="1" applyAlignment="1">
      <alignment horizontal="left" vertical="top" wrapText="1"/>
    </xf>
    <xf numFmtId="0" fontId="19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16" fillId="0" borderId="0" xfId="1" applyFont="1"/>
    <xf numFmtId="0" fontId="13" fillId="0" borderId="7" xfId="1" applyFont="1" applyBorder="1" applyAlignment="1">
      <alignment horizontal="left" vertical="top" wrapText="1"/>
    </xf>
    <xf numFmtId="0" fontId="17" fillId="0" borderId="7" xfId="1" applyFont="1" applyBorder="1" applyAlignment="1">
      <alignment vertical="top" wrapText="1"/>
    </xf>
    <xf numFmtId="0" fontId="1" fillId="2" borderId="7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left" vertical="top" wrapText="1"/>
    </xf>
    <xf numFmtId="0" fontId="20" fillId="0" borderId="7" xfId="1" applyFont="1" applyBorder="1" applyAlignment="1">
      <alignment horizontal="left" vertical="top" wrapText="1"/>
    </xf>
    <xf numFmtId="0" fontId="10" fillId="2" borderId="7" xfId="1" applyFont="1" applyFill="1" applyBorder="1" applyAlignment="1">
      <alignment horizontal="center" vertical="center"/>
    </xf>
    <xf numFmtId="4" fontId="10" fillId="2" borderId="7" xfId="1" applyNumberFormat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left" vertical="top" wrapText="1"/>
    </xf>
    <xf numFmtId="0" fontId="22" fillId="5" borderId="4" xfId="1" applyFont="1" applyFill="1" applyBorder="1" applyAlignment="1" applyProtection="1">
      <alignment horizontal="left" vertical="top" wrapText="1"/>
      <protection locked="0"/>
    </xf>
    <xf numFmtId="0" fontId="21" fillId="5" borderId="9" xfId="1" applyFont="1" applyFill="1" applyBorder="1" applyAlignment="1" applyProtection="1">
      <alignment horizontal="left" vertical="top" wrapText="1"/>
      <protection locked="0"/>
    </xf>
    <xf numFmtId="0" fontId="21" fillId="0" borderId="0" xfId="1" applyFont="1"/>
    <xf numFmtId="0" fontId="23" fillId="0" borderId="0" xfId="1" applyFont="1"/>
    <xf numFmtId="0" fontId="22" fillId="0" borderId="0" xfId="1" applyFont="1"/>
    <xf numFmtId="0" fontId="24" fillId="3" borderId="2" xfId="1" applyFont="1" applyFill="1" applyBorder="1" applyAlignment="1">
      <alignment horizontal="left" vertical="center"/>
    </xf>
    <xf numFmtId="0" fontId="0" fillId="0" borderId="0" xfId="1" applyFont="1" applyAlignment="1">
      <alignment horizontal="left"/>
    </xf>
    <xf numFmtId="0" fontId="25" fillId="0" borderId="0" xfId="0" applyFont="1"/>
    <xf numFmtId="3" fontId="26" fillId="0" borderId="5" xfId="1" applyNumberFormat="1" applyFont="1" applyBorder="1" applyAlignment="1">
      <alignment horizontal="left" vertical="top" wrapText="1"/>
    </xf>
    <xf numFmtId="0" fontId="14" fillId="0" borderId="0" xfId="1" applyFont="1" applyAlignment="1">
      <alignment horizontal="left"/>
    </xf>
    <xf numFmtId="0" fontId="27" fillId="0" borderId="0" xfId="1" applyFont="1" applyAlignment="1">
      <alignment horizontal="left"/>
    </xf>
    <xf numFmtId="0" fontId="26" fillId="8" borderId="7" xfId="1" applyFont="1" applyFill="1" applyBorder="1" applyAlignment="1">
      <alignment horizontal="left" vertical="center"/>
    </xf>
  </cellXfs>
  <cellStyles count="3">
    <cellStyle name="Normální" xfId="0" builtinId="0"/>
    <cellStyle name="Normální 2" xfId="2" xr:uid="{00000000-0005-0000-0000-000002000000}"/>
    <cellStyle name="Normální 2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479A-F2C7-4AB2-BFBC-08617B9B995D}">
  <sheetPr>
    <pageSetUpPr fitToPage="1"/>
  </sheetPr>
  <dimension ref="A1:I93"/>
  <sheetViews>
    <sheetView tabSelected="1" topLeftCell="A76" zoomScaleNormal="100" zoomScalePageLayoutView="85" workbookViewId="0">
      <selection activeCell="B55" sqref="B55"/>
    </sheetView>
  </sheetViews>
  <sheetFormatPr defaultColWidth="9.140625" defaultRowHeight="15" x14ac:dyDescent="0.25"/>
  <cols>
    <col min="1" max="1" width="31.5703125" style="2" customWidth="1"/>
    <col min="2" max="2" width="64.5703125" style="2" customWidth="1"/>
    <col min="3" max="3" width="26.28515625" style="2" customWidth="1"/>
    <col min="4" max="4" width="66.85546875" style="2" customWidth="1"/>
    <col min="5" max="5" width="9.7109375" style="3" bestFit="1" customWidth="1"/>
    <col min="6" max="6" width="9.140625" style="3"/>
    <col min="7" max="7" width="17.5703125" style="3" customWidth="1"/>
    <col min="8" max="8" width="9.140625" style="3"/>
    <col min="9" max="9" width="222.140625" style="3" bestFit="1" customWidth="1"/>
    <col min="10" max="16384" width="9.140625" style="3"/>
  </cols>
  <sheetData>
    <row r="1" spans="1:4" ht="15.75" x14ac:dyDescent="0.25">
      <c r="A1" s="1" t="s">
        <v>0</v>
      </c>
    </row>
    <row r="3" spans="1:4" s="6" customFormat="1" ht="17.25" customHeight="1" x14ac:dyDescent="0.3">
      <c r="A3" s="4" t="s">
        <v>1</v>
      </c>
      <c r="B3" s="52" t="s">
        <v>2</v>
      </c>
      <c r="C3" s="1"/>
      <c r="D3" s="5"/>
    </row>
    <row r="4" spans="1:4" s="8" customFormat="1" ht="13.5" customHeight="1" x14ac:dyDescent="0.25">
      <c r="A4" s="1"/>
      <c r="B4" s="7"/>
      <c r="C4" s="1"/>
      <c r="D4" s="7"/>
    </row>
    <row r="5" spans="1:4" s="8" customFormat="1" ht="13.5" customHeight="1" x14ac:dyDescent="0.25">
      <c r="A5" s="9" t="s">
        <v>3</v>
      </c>
      <c r="B5" s="7"/>
      <c r="C5" s="9"/>
      <c r="D5" s="7"/>
    </row>
    <row r="6" spans="1:4" s="8" customFormat="1" ht="13.5" customHeight="1" x14ac:dyDescent="0.25">
      <c r="A6" s="10" t="s">
        <v>4</v>
      </c>
      <c r="B6" s="7"/>
      <c r="C6" s="10"/>
      <c r="D6" s="7"/>
    </row>
    <row r="7" spans="1:4" s="12" customFormat="1" ht="13.5" customHeight="1" x14ac:dyDescent="0.25">
      <c r="A7" s="10" t="s">
        <v>5</v>
      </c>
      <c r="B7" s="11"/>
      <c r="C7" s="10"/>
      <c r="D7" s="11"/>
    </row>
    <row r="8" spans="1:4" s="12" customFormat="1" ht="13.5" customHeight="1" x14ac:dyDescent="0.25">
      <c r="A8" s="10" t="s">
        <v>6</v>
      </c>
      <c r="B8" s="11"/>
      <c r="C8" s="10"/>
      <c r="D8" s="11"/>
    </row>
    <row r="9" spans="1:4" s="12" customFormat="1" ht="13.5" customHeight="1" x14ac:dyDescent="0.25">
      <c r="A9" s="10" t="s">
        <v>7</v>
      </c>
      <c r="B9" s="11"/>
      <c r="C9" s="10"/>
      <c r="D9" s="11"/>
    </row>
    <row r="10" spans="1:4" s="12" customFormat="1" ht="13.5" customHeight="1" x14ac:dyDescent="0.25">
      <c r="A10" s="10" t="s">
        <v>8</v>
      </c>
      <c r="B10" s="11"/>
      <c r="C10" s="10"/>
      <c r="D10" s="11"/>
    </row>
    <row r="11" spans="1:4" s="12" customFormat="1" ht="13.5" customHeight="1" x14ac:dyDescent="0.25">
      <c r="A11" s="10" t="s">
        <v>9</v>
      </c>
      <c r="B11" s="11"/>
      <c r="C11" s="10"/>
      <c r="D11" s="11"/>
    </row>
    <row r="12" spans="1:4" s="12" customFormat="1" ht="13.5" customHeight="1" x14ac:dyDescent="0.25">
      <c r="A12" s="10" t="s">
        <v>10</v>
      </c>
      <c r="B12" s="11"/>
      <c r="C12" s="10"/>
      <c r="D12" s="11"/>
    </row>
    <row r="13" spans="1:4" s="12" customFormat="1" ht="13.5" customHeight="1" x14ac:dyDescent="0.25">
      <c r="A13" s="10" t="s">
        <v>11</v>
      </c>
      <c r="B13" s="11"/>
      <c r="C13" s="10"/>
      <c r="D13" s="11"/>
    </row>
    <row r="14" spans="1:4" s="14" customFormat="1" x14ac:dyDescent="0.25">
      <c r="A14" s="13"/>
      <c r="B14" s="13"/>
      <c r="C14" s="13"/>
      <c r="D14" s="13"/>
    </row>
    <row r="15" spans="1:4" s="12" customFormat="1" ht="21" x14ac:dyDescent="0.35">
      <c r="A15" s="15" t="s">
        <v>12</v>
      </c>
      <c r="B15" s="16"/>
      <c r="C15" s="15"/>
      <c r="D15" s="11"/>
    </row>
    <row r="16" spans="1:4" s="12" customFormat="1" ht="27" customHeight="1" x14ac:dyDescent="0.25">
      <c r="A16" s="17" t="s">
        <v>13</v>
      </c>
      <c r="B16" s="50" t="s">
        <v>14</v>
      </c>
      <c r="C16" s="18" t="s">
        <v>15</v>
      </c>
      <c r="D16" s="31" t="s">
        <v>16</v>
      </c>
    </row>
    <row r="17" spans="1:7" s="8" customFormat="1" ht="57" customHeight="1" x14ac:dyDescent="0.25">
      <c r="A17" s="28" t="s">
        <v>17</v>
      </c>
      <c r="B17" s="37" t="s">
        <v>18</v>
      </c>
      <c r="C17" s="19"/>
      <c r="D17" s="27"/>
    </row>
    <row r="18" spans="1:7" s="8" customFormat="1" ht="13.5" x14ac:dyDescent="0.25">
      <c r="A18" s="32" t="s">
        <v>19</v>
      </c>
      <c r="B18" s="33" t="s">
        <v>20</v>
      </c>
      <c r="C18" s="20"/>
      <c r="D18" s="27"/>
    </row>
    <row r="19" spans="1:7" s="8" customFormat="1" ht="13.5" x14ac:dyDescent="0.25">
      <c r="A19" s="32" t="s">
        <v>21</v>
      </c>
      <c r="B19" s="33" t="s">
        <v>22</v>
      </c>
      <c r="C19" s="20"/>
      <c r="D19" s="27"/>
    </row>
    <row r="20" spans="1:7" s="8" customFormat="1" ht="13.5" x14ac:dyDescent="0.25">
      <c r="A20" s="32" t="s">
        <v>23</v>
      </c>
      <c r="B20" s="33" t="s">
        <v>24</v>
      </c>
      <c r="C20" s="20"/>
      <c r="D20" s="27"/>
    </row>
    <row r="21" spans="1:7" s="8" customFormat="1" ht="13.5" x14ac:dyDescent="0.25">
      <c r="A21" s="28" t="s">
        <v>25</v>
      </c>
      <c r="B21" s="37" t="s">
        <v>26</v>
      </c>
      <c r="C21" s="20"/>
      <c r="D21" s="27"/>
    </row>
    <row r="22" spans="1:7" s="8" customFormat="1" ht="13.5" x14ac:dyDescent="0.25">
      <c r="A22" s="32" t="s">
        <v>27</v>
      </c>
      <c r="B22" s="41" t="s">
        <v>28</v>
      </c>
      <c r="C22" s="20"/>
      <c r="D22" s="27"/>
    </row>
    <row r="23" spans="1:7" s="8" customFormat="1" ht="13.5" x14ac:dyDescent="0.25">
      <c r="A23" s="37" t="s">
        <v>29</v>
      </c>
      <c r="B23" s="37" t="s">
        <v>30</v>
      </c>
      <c r="C23" s="20"/>
      <c r="D23" s="27"/>
    </row>
    <row r="24" spans="1:7" s="8" customFormat="1" ht="13.5" x14ac:dyDescent="0.25">
      <c r="A24" s="28" t="s">
        <v>31</v>
      </c>
      <c r="B24" s="41" t="s">
        <v>32</v>
      </c>
      <c r="C24" s="20"/>
      <c r="D24" s="27"/>
    </row>
    <row r="25" spans="1:7" s="8" customFormat="1" ht="13.5" x14ac:dyDescent="0.25">
      <c r="A25" s="33" t="s">
        <v>33</v>
      </c>
      <c r="B25" s="33" t="s">
        <v>34</v>
      </c>
      <c r="C25" s="20"/>
      <c r="D25" s="27"/>
    </row>
    <row r="26" spans="1:7" s="8" customFormat="1" ht="13.5" x14ac:dyDescent="0.25">
      <c r="A26" s="21" t="s">
        <v>35</v>
      </c>
      <c r="B26" s="22">
        <v>24</v>
      </c>
      <c r="C26" s="23" t="s">
        <v>36</v>
      </c>
      <c r="D26" s="24"/>
    </row>
    <row r="27" spans="1:7" s="8" customFormat="1" ht="14.25" customHeight="1" x14ac:dyDescent="0.25">
      <c r="A27" s="7"/>
      <c r="B27" s="7"/>
      <c r="C27" s="42" t="str">
        <f>CONCATENATE("Cena za ",B26," ks (v Kč bez DPH)",)</f>
        <v>Cena za 24 ks (v Kč bez DPH)</v>
      </c>
      <c r="D27" s="43">
        <f>(B26*D26)</f>
        <v>0</v>
      </c>
    </row>
    <row r="28" spans="1:7" s="8" customFormat="1" ht="15" customHeight="1" x14ac:dyDescent="0.25">
      <c r="A28" s="7"/>
      <c r="B28" s="7"/>
      <c r="C28" s="7"/>
      <c r="D28" s="7"/>
    </row>
    <row r="29" spans="1:7" s="8" customFormat="1" ht="15" customHeight="1" x14ac:dyDescent="0.25">
      <c r="A29" s="7"/>
      <c r="B29" s="7"/>
      <c r="C29" s="7"/>
      <c r="D29" s="7"/>
    </row>
    <row r="30" spans="1:7" s="8" customFormat="1" ht="15" customHeight="1" x14ac:dyDescent="0.35">
      <c r="A30" s="15" t="s">
        <v>37</v>
      </c>
      <c r="B30" s="16"/>
      <c r="C30" s="15"/>
      <c r="D30" s="11"/>
      <c r="E30" s="12"/>
      <c r="F30" s="12"/>
      <c r="G30" s="12"/>
    </row>
    <row r="31" spans="1:7" s="12" customFormat="1" ht="13.5" x14ac:dyDescent="0.25">
      <c r="A31" s="25" t="s">
        <v>38</v>
      </c>
      <c r="B31" s="30" t="s">
        <v>14</v>
      </c>
      <c r="C31" s="18" t="s">
        <v>15</v>
      </c>
      <c r="D31" s="31" t="s">
        <v>16</v>
      </c>
    </row>
    <row r="32" spans="1:7" s="12" customFormat="1" ht="42" customHeight="1" x14ac:dyDescent="0.25">
      <c r="A32" s="28" t="s">
        <v>17</v>
      </c>
      <c r="B32" s="41" t="s">
        <v>39</v>
      </c>
      <c r="C32" s="19"/>
      <c r="D32" s="27"/>
      <c r="E32" s="8"/>
      <c r="F32" s="8"/>
      <c r="G32" s="8"/>
    </row>
    <row r="33" spans="1:9" s="12" customFormat="1" ht="13.5" x14ac:dyDescent="0.25">
      <c r="A33" s="33" t="s">
        <v>40</v>
      </c>
      <c r="B33" s="33" t="s">
        <v>34</v>
      </c>
      <c r="C33" s="20"/>
      <c r="D33" s="27"/>
      <c r="E33" s="8"/>
      <c r="F33" s="8"/>
      <c r="G33" s="8"/>
    </row>
    <row r="34" spans="1:9" s="8" customFormat="1" ht="13.5" x14ac:dyDescent="0.25">
      <c r="A34" s="21" t="s">
        <v>35</v>
      </c>
      <c r="B34" s="53">
        <v>1</v>
      </c>
      <c r="C34" s="23" t="s">
        <v>36</v>
      </c>
      <c r="D34" s="24"/>
    </row>
    <row r="35" spans="1:9" s="8" customFormat="1" ht="13.5" x14ac:dyDescent="0.25">
      <c r="A35" s="7"/>
      <c r="B35" s="54"/>
      <c r="C35" s="42" t="str">
        <f>CONCATENATE("Cena za ",B34," ks (v Kč bez DPH)",)</f>
        <v>Cena za 1 ks (v Kč bez DPH)</v>
      </c>
      <c r="D35" s="43">
        <f>(B34*D34)</f>
        <v>0</v>
      </c>
    </row>
    <row r="36" spans="1:9" s="8" customFormat="1" ht="14.25" customHeight="1" x14ac:dyDescent="0.25">
      <c r="A36" s="7"/>
      <c r="B36" s="54"/>
      <c r="C36" s="7"/>
      <c r="D36" s="7"/>
    </row>
    <row r="37" spans="1:9" s="8" customFormat="1" ht="15" customHeight="1" x14ac:dyDescent="0.25">
      <c r="A37" s="2"/>
      <c r="B37" s="13"/>
      <c r="C37" s="2"/>
      <c r="D37" s="2"/>
      <c r="E37" s="3"/>
      <c r="F37" s="3"/>
      <c r="G37" s="3"/>
    </row>
    <row r="38" spans="1:9" s="8" customFormat="1" ht="15" customHeight="1" x14ac:dyDescent="0.35">
      <c r="A38" s="15" t="s">
        <v>41</v>
      </c>
      <c r="B38" s="55"/>
      <c r="C38" s="15"/>
      <c r="D38" s="11"/>
      <c r="E38" s="12"/>
      <c r="F38" s="12"/>
      <c r="G38" s="12"/>
    </row>
    <row r="39" spans="1:9" x14ac:dyDescent="0.25">
      <c r="A39" s="17" t="s">
        <v>42</v>
      </c>
      <c r="B39" s="56" t="s">
        <v>14</v>
      </c>
      <c r="C39" s="18" t="s">
        <v>15</v>
      </c>
      <c r="D39" s="31" t="s">
        <v>16</v>
      </c>
      <c r="E39" s="12"/>
      <c r="F39" s="12"/>
      <c r="G39" s="12"/>
    </row>
    <row r="40" spans="1:9" s="12" customFormat="1" ht="42.75" customHeight="1" x14ac:dyDescent="0.25">
      <c r="A40" s="28" t="s">
        <v>17</v>
      </c>
      <c r="B40" s="33" t="s">
        <v>43</v>
      </c>
      <c r="C40" s="19"/>
      <c r="D40" s="27"/>
      <c r="E40" s="8"/>
      <c r="F40" s="8"/>
      <c r="G40" s="8"/>
      <c r="H40" s="3"/>
      <c r="I40" s="3"/>
    </row>
    <row r="41" spans="1:9" s="12" customFormat="1" ht="13.5" x14ac:dyDescent="0.25">
      <c r="A41" s="33" t="s">
        <v>40</v>
      </c>
      <c r="B41" s="33" t="s">
        <v>34</v>
      </c>
      <c r="C41" s="20"/>
      <c r="D41" s="27"/>
      <c r="E41" s="8"/>
      <c r="F41" s="8"/>
      <c r="G41" s="8"/>
    </row>
    <row r="42" spans="1:9" s="8" customFormat="1" ht="13.5" x14ac:dyDescent="0.25">
      <c r="A42" s="21" t="s">
        <v>35</v>
      </c>
      <c r="B42" s="22">
        <v>1</v>
      </c>
      <c r="C42" s="23" t="s">
        <v>36</v>
      </c>
      <c r="D42" s="24"/>
    </row>
    <row r="43" spans="1:9" s="8" customFormat="1" ht="14.25" customHeight="1" x14ac:dyDescent="0.25">
      <c r="A43" s="2"/>
      <c r="B43" s="51"/>
      <c r="C43" s="2"/>
      <c r="D43" s="2"/>
      <c r="E43" s="3"/>
      <c r="F43" s="3"/>
      <c r="G43" s="3"/>
    </row>
    <row r="44" spans="1:9" ht="21" x14ac:dyDescent="0.35">
      <c r="A44" s="15" t="s">
        <v>44</v>
      </c>
      <c r="B44" s="16"/>
      <c r="C44" s="15"/>
      <c r="D44" s="11"/>
      <c r="E44" s="12"/>
      <c r="F44" s="12"/>
      <c r="G44" s="12"/>
    </row>
    <row r="45" spans="1:9" x14ac:dyDescent="0.25">
      <c r="A45" s="25" t="s">
        <v>45</v>
      </c>
      <c r="B45" s="30" t="s">
        <v>14</v>
      </c>
      <c r="C45" s="18" t="s">
        <v>15</v>
      </c>
      <c r="D45" s="31" t="s">
        <v>16</v>
      </c>
      <c r="E45" s="12"/>
      <c r="F45" s="12"/>
      <c r="G45" s="12"/>
    </row>
    <row r="46" spans="1:9" ht="41.25" customHeight="1" x14ac:dyDescent="0.25">
      <c r="A46" s="28" t="s">
        <v>17</v>
      </c>
      <c r="B46" s="26" t="s">
        <v>46</v>
      </c>
      <c r="C46" s="19"/>
      <c r="D46" s="27"/>
      <c r="E46" s="8"/>
      <c r="F46" s="8"/>
      <c r="G46" s="8"/>
    </row>
    <row r="47" spans="1:9" x14ac:dyDescent="0.25">
      <c r="A47" s="28" t="s">
        <v>47</v>
      </c>
      <c r="B47" s="40" t="s">
        <v>48</v>
      </c>
      <c r="C47" s="20"/>
      <c r="D47" s="27"/>
      <c r="E47" s="8"/>
      <c r="F47" s="8"/>
      <c r="G47" s="8"/>
    </row>
    <row r="48" spans="1:9" x14ac:dyDescent="0.25">
      <c r="A48" s="28" t="s">
        <v>49</v>
      </c>
      <c r="B48" s="40" t="s">
        <v>50</v>
      </c>
      <c r="C48" s="20"/>
      <c r="D48" s="27"/>
      <c r="E48" s="8"/>
      <c r="F48" s="8"/>
      <c r="G48" s="8"/>
    </row>
    <row r="49" spans="1:7" x14ac:dyDescent="0.25">
      <c r="A49" s="28" t="s">
        <v>51</v>
      </c>
      <c r="B49" s="40" t="s">
        <v>52</v>
      </c>
      <c r="C49" s="20"/>
      <c r="D49" s="27"/>
      <c r="E49" s="8"/>
      <c r="F49" s="8"/>
      <c r="G49" s="8"/>
    </row>
    <row r="50" spans="1:7" x14ac:dyDescent="0.25">
      <c r="A50" s="28" t="s">
        <v>53</v>
      </c>
      <c r="B50" s="40" t="s">
        <v>54</v>
      </c>
      <c r="C50" s="20"/>
      <c r="D50" s="27"/>
      <c r="E50" s="8"/>
      <c r="F50" s="8"/>
      <c r="G50" s="8"/>
    </row>
    <row r="51" spans="1:7" x14ac:dyDescent="0.25">
      <c r="A51" s="28" t="s">
        <v>55</v>
      </c>
      <c r="B51" s="40" t="s">
        <v>56</v>
      </c>
      <c r="C51" s="20"/>
      <c r="D51" s="27"/>
      <c r="E51" s="8"/>
      <c r="F51" s="8"/>
      <c r="G51" s="8"/>
    </row>
    <row r="52" spans="1:7" x14ac:dyDescent="0.25">
      <c r="A52" s="28" t="s">
        <v>57</v>
      </c>
      <c r="B52" s="40" t="s">
        <v>58</v>
      </c>
      <c r="C52" s="20"/>
      <c r="D52" s="27"/>
      <c r="E52" s="8"/>
      <c r="F52" s="8"/>
      <c r="G52" s="8"/>
    </row>
    <row r="53" spans="1:7" x14ac:dyDescent="0.25">
      <c r="A53" s="28" t="s">
        <v>59</v>
      </c>
      <c r="B53" s="40" t="s">
        <v>60</v>
      </c>
      <c r="C53" s="20"/>
      <c r="D53" s="27"/>
      <c r="E53" s="8"/>
      <c r="F53" s="8"/>
      <c r="G53" s="8"/>
    </row>
    <row r="54" spans="1:7" x14ac:dyDescent="0.25">
      <c r="A54" s="28" t="s">
        <v>31</v>
      </c>
      <c r="B54" s="40" t="s">
        <v>61</v>
      </c>
      <c r="C54" s="20"/>
      <c r="D54" s="27"/>
      <c r="E54" s="8"/>
      <c r="F54" s="8"/>
      <c r="G54" s="8"/>
    </row>
    <row r="55" spans="1:7" x14ac:dyDescent="0.25">
      <c r="A55" s="33" t="s">
        <v>40</v>
      </c>
      <c r="B55" s="33" t="s">
        <v>34</v>
      </c>
      <c r="C55" s="20"/>
      <c r="D55" s="27"/>
      <c r="E55" s="8"/>
      <c r="F55" s="8"/>
      <c r="G55" s="8"/>
    </row>
    <row r="56" spans="1:7" s="8" customFormat="1" ht="13.5" x14ac:dyDescent="0.25">
      <c r="A56" s="21" t="s">
        <v>35</v>
      </c>
      <c r="B56" s="22">
        <v>1</v>
      </c>
      <c r="C56" s="23" t="s">
        <v>36</v>
      </c>
      <c r="D56" s="24"/>
    </row>
    <row r="57" spans="1:7" s="8" customFormat="1" ht="13.35" customHeight="1" x14ac:dyDescent="0.25">
      <c r="A57" s="2"/>
      <c r="B57" s="51"/>
      <c r="C57" s="42" t="str">
        <f>CONCATENATE("Cena za ",B56," ks (v Kč bez DPH)",)</f>
        <v>Cena za 1 ks (v Kč bez DPH)</v>
      </c>
      <c r="D57" s="29">
        <f>(B56*D56)</f>
        <v>0</v>
      </c>
      <c r="E57" s="3"/>
      <c r="F57" s="3"/>
      <c r="G57" s="3"/>
    </row>
    <row r="58" spans="1:7" s="8" customFormat="1" x14ac:dyDescent="0.25">
      <c r="A58" s="2"/>
      <c r="B58" s="51"/>
      <c r="C58" s="2"/>
      <c r="D58" s="2"/>
      <c r="E58" s="3"/>
      <c r="F58" s="3"/>
      <c r="G58" s="3"/>
    </row>
    <row r="59" spans="1:7" s="8" customFormat="1" ht="14.25" customHeight="1" x14ac:dyDescent="0.35">
      <c r="A59" s="15" t="s">
        <v>62</v>
      </c>
      <c r="B59" s="16"/>
      <c r="C59" s="15"/>
      <c r="D59" s="11"/>
      <c r="E59" s="12"/>
      <c r="F59" s="12"/>
      <c r="G59" s="12"/>
    </row>
    <row r="60" spans="1:7" x14ac:dyDescent="0.25">
      <c r="A60" s="25" t="s">
        <v>63</v>
      </c>
      <c r="B60" s="30" t="s">
        <v>14</v>
      </c>
      <c r="C60" s="18" t="s">
        <v>15</v>
      </c>
      <c r="D60" s="31" t="s">
        <v>16</v>
      </c>
      <c r="E60" s="12"/>
      <c r="F60" s="12"/>
      <c r="G60" s="12"/>
    </row>
    <row r="61" spans="1:7" ht="56.25" customHeight="1" x14ac:dyDescent="0.25">
      <c r="A61" s="38" t="s">
        <v>17</v>
      </c>
      <c r="B61" s="33" t="s">
        <v>64</v>
      </c>
      <c r="C61" s="19"/>
      <c r="D61" s="27"/>
      <c r="E61" s="8"/>
      <c r="F61" s="8"/>
      <c r="G61" s="8"/>
    </row>
    <row r="62" spans="1:7" s="48" customFormat="1" x14ac:dyDescent="0.25">
      <c r="A62" s="44"/>
      <c r="B62" s="44"/>
      <c r="C62" s="45"/>
      <c r="D62" s="46"/>
      <c r="E62" s="47"/>
      <c r="F62" s="47"/>
      <c r="G62" s="47"/>
    </row>
    <row r="63" spans="1:7" s="8" customFormat="1" ht="13.5" x14ac:dyDescent="0.25">
      <c r="A63" s="21" t="s">
        <v>35</v>
      </c>
      <c r="B63" s="22">
        <v>3</v>
      </c>
      <c r="C63" s="23" t="s">
        <v>36</v>
      </c>
      <c r="D63" s="24"/>
    </row>
    <row r="64" spans="1:7" s="8" customFormat="1" ht="13.35" customHeight="1" x14ac:dyDescent="0.25">
      <c r="A64" s="2"/>
      <c r="B64" s="51"/>
      <c r="C64" s="42" t="str">
        <f>CONCATENATE("Cena za ",B63," ks (v Kč bez DPH)",)</f>
        <v>Cena za 3 ks (v Kč bez DPH)</v>
      </c>
      <c r="D64" s="29">
        <f>(B63*D63)</f>
        <v>0</v>
      </c>
      <c r="E64" s="3"/>
      <c r="F64" s="3"/>
      <c r="G64" s="3"/>
    </row>
    <row r="65" spans="1:7" s="8" customFormat="1" x14ac:dyDescent="0.25">
      <c r="A65" s="2"/>
      <c r="B65" s="51"/>
      <c r="C65" s="2"/>
      <c r="D65" s="2"/>
      <c r="E65" s="3"/>
      <c r="F65" s="3"/>
      <c r="G65" s="3"/>
    </row>
    <row r="66" spans="1:7" s="8" customFormat="1" ht="14.25" customHeight="1" x14ac:dyDescent="0.25">
      <c r="A66" s="2"/>
      <c r="B66" s="51"/>
      <c r="C66" s="2"/>
      <c r="D66" s="2"/>
      <c r="E66" s="3"/>
      <c r="F66" s="3"/>
      <c r="G66" s="3"/>
    </row>
    <row r="67" spans="1:7" ht="21" x14ac:dyDescent="0.35">
      <c r="A67" s="15" t="s">
        <v>65</v>
      </c>
      <c r="B67" s="16"/>
      <c r="C67" s="15"/>
      <c r="D67" s="11"/>
      <c r="E67" s="12"/>
      <c r="F67" s="12"/>
      <c r="G67" s="12"/>
    </row>
    <row r="68" spans="1:7" x14ac:dyDescent="0.25">
      <c r="A68" s="25" t="s">
        <v>66</v>
      </c>
      <c r="B68" s="30" t="s">
        <v>14</v>
      </c>
      <c r="C68" s="18" t="s">
        <v>15</v>
      </c>
      <c r="D68" s="31" t="s">
        <v>16</v>
      </c>
      <c r="E68" s="12"/>
      <c r="F68" s="12"/>
      <c r="G68" s="12"/>
    </row>
    <row r="69" spans="1:7" s="12" customFormat="1" ht="68.25" customHeight="1" x14ac:dyDescent="0.25">
      <c r="A69" s="38" t="s">
        <v>17</v>
      </c>
      <c r="B69" s="37" t="s">
        <v>67</v>
      </c>
      <c r="C69" s="19"/>
      <c r="D69" s="27"/>
      <c r="E69" s="8"/>
      <c r="F69" s="8"/>
      <c r="G69" s="8"/>
    </row>
    <row r="70" spans="1:7" s="49" customFormat="1" ht="13.5" x14ac:dyDescent="0.25">
      <c r="A70" s="44"/>
      <c r="B70" s="44"/>
      <c r="C70" s="45"/>
      <c r="D70" s="46"/>
      <c r="E70" s="47"/>
      <c r="F70" s="47"/>
      <c r="G70" s="47"/>
    </row>
    <row r="71" spans="1:7" s="8" customFormat="1" ht="13.5" x14ac:dyDescent="0.25">
      <c r="A71" s="21" t="s">
        <v>35</v>
      </c>
      <c r="B71" s="22">
        <v>1</v>
      </c>
      <c r="C71" s="23" t="s">
        <v>36</v>
      </c>
      <c r="D71" s="24"/>
    </row>
    <row r="72" spans="1:7" s="8" customFormat="1" ht="13.35" customHeight="1" x14ac:dyDescent="0.25">
      <c r="A72" s="2"/>
      <c r="B72" s="2"/>
      <c r="C72" s="42" t="str">
        <f>CONCATENATE("Cena za ",B71," ks (v Kč bez DPH)",)</f>
        <v>Cena za 1 ks (v Kč bez DPH)</v>
      </c>
      <c r="D72" s="29">
        <f>(B71*D71)</f>
        <v>0</v>
      </c>
      <c r="E72" s="3"/>
      <c r="F72" s="3"/>
      <c r="G72" s="3"/>
    </row>
    <row r="73" spans="1:7" s="8" customFormat="1" x14ac:dyDescent="0.25">
      <c r="A73" s="2"/>
      <c r="B73" s="2"/>
      <c r="C73" s="2"/>
      <c r="D73" s="2"/>
      <c r="E73" s="3"/>
      <c r="F73" s="3"/>
      <c r="G73" s="3"/>
    </row>
    <row r="74" spans="1:7" s="8" customFormat="1" ht="14.25" customHeight="1" x14ac:dyDescent="0.25">
      <c r="A74" s="2"/>
      <c r="B74" s="2"/>
      <c r="C74" s="2"/>
      <c r="D74" s="2"/>
      <c r="E74" s="3"/>
      <c r="F74" s="3"/>
      <c r="G74" s="3"/>
    </row>
    <row r="75" spans="1:7" ht="21" x14ac:dyDescent="0.35">
      <c r="A75" s="15" t="s">
        <v>68</v>
      </c>
      <c r="B75" s="16"/>
      <c r="C75" s="15"/>
      <c r="D75" s="11"/>
      <c r="E75" s="12"/>
      <c r="F75" s="12"/>
      <c r="G75" s="12"/>
    </row>
    <row r="76" spans="1:7" x14ac:dyDescent="0.25">
      <c r="A76" s="25" t="s">
        <v>69</v>
      </c>
      <c r="B76" s="30" t="s">
        <v>14</v>
      </c>
      <c r="C76" s="18" t="s">
        <v>15</v>
      </c>
      <c r="D76" s="31" t="s">
        <v>16</v>
      </c>
      <c r="E76" s="12"/>
      <c r="F76" s="12"/>
      <c r="G76" s="12"/>
    </row>
    <row r="77" spans="1:7" s="12" customFormat="1" ht="41.25" customHeight="1" x14ac:dyDescent="0.25">
      <c r="A77" s="38" t="s">
        <v>17</v>
      </c>
      <c r="B77" s="33" t="s">
        <v>70</v>
      </c>
      <c r="C77" s="19"/>
      <c r="D77" s="27"/>
      <c r="E77" s="8"/>
      <c r="F77" s="8"/>
      <c r="G77" s="8"/>
    </row>
    <row r="78" spans="1:7" s="49" customFormat="1" ht="13.5" x14ac:dyDescent="0.25">
      <c r="A78" s="44"/>
      <c r="B78" s="44"/>
      <c r="C78" s="45"/>
      <c r="D78" s="46"/>
      <c r="E78" s="47"/>
      <c r="F78" s="47"/>
      <c r="G78" s="47"/>
    </row>
    <row r="79" spans="1:7" s="8" customFormat="1" ht="13.5" x14ac:dyDescent="0.25">
      <c r="A79" s="21" t="s">
        <v>35</v>
      </c>
      <c r="B79" s="22">
        <v>48</v>
      </c>
      <c r="C79" s="23" t="s">
        <v>36</v>
      </c>
      <c r="D79" s="24"/>
    </row>
    <row r="80" spans="1:7" s="8" customFormat="1" ht="13.35" customHeight="1" x14ac:dyDescent="0.25">
      <c r="A80" s="2"/>
      <c r="B80" s="2"/>
      <c r="C80" s="42" t="str">
        <f>CONCATENATE("Cena za ",B79," ks (v Kč bez DPH)",)</f>
        <v>Cena za 48 ks (v Kč bez DPH)</v>
      </c>
      <c r="D80" s="29">
        <f>(B79*D79)</f>
        <v>0</v>
      </c>
      <c r="E80" s="3"/>
      <c r="F80" s="3"/>
      <c r="G80" s="3"/>
    </row>
    <row r="82" spans="1:7" ht="21" x14ac:dyDescent="0.35">
      <c r="A82" s="34" t="s">
        <v>71</v>
      </c>
      <c r="B82" s="16"/>
      <c r="C82" s="34"/>
      <c r="D82" s="35"/>
      <c r="E82" s="36"/>
      <c r="F82" s="12"/>
      <c r="G82" s="12"/>
    </row>
    <row r="83" spans="1:7" x14ac:dyDescent="0.25">
      <c r="A83" s="25" t="s">
        <v>72</v>
      </c>
      <c r="B83" s="30" t="s">
        <v>14</v>
      </c>
      <c r="C83" s="18" t="s">
        <v>15</v>
      </c>
      <c r="D83" s="31" t="s">
        <v>16</v>
      </c>
      <c r="E83" s="12"/>
      <c r="F83" s="12"/>
      <c r="G83" s="12"/>
    </row>
    <row r="84" spans="1:7" ht="27" x14ac:dyDescent="0.25">
      <c r="A84" s="38" t="s">
        <v>17</v>
      </c>
      <c r="B84" s="37" t="s">
        <v>73</v>
      </c>
      <c r="C84" s="19"/>
      <c r="D84" s="27"/>
      <c r="E84" s="8"/>
      <c r="F84" s="8"/>
      <c r="G84" s="8"/>
    </row>
    <row r="85" spans="1:7" s="48" customFormat="1" x14ac:dyDescent="0.25">
      <c r="A85" s="44"/>
      <c r="B85" s="44"/>
      <c r="C85" s="45"/>
      <c r="D85" s="46"/>
      <c r="E85" s="47"/>
      <c r="F85" s="47"/>
      <c r="G85" s="47"/>
    </row>
    <row r="86" spans="1:7" s="8" customFormat="1" ht="13.5" x14ac:dyDescent="0.25">
      <c r="A86" s="21" t="s">
        <v>35</v>
      </c>
      <c r="B86" s="22">
        <v>1</v>
      </c>
      <c r="C86" s="23" t="s">
        <v>36</v>
      </c>
      <c r="D86" s="24"/>
    </row>
    <row r="87" spans="1:7" s="8" customFormat="1" ht="13.35" customHeight="1" x14ac:dyDescent="0.25">
      <c r="A87" s="2"/>
      <c r="B87" s="2"/>
      <c r="C87" s="42" t="str">
        <f>CONCATENATE("Cena za ",B86," ks (v Kč bez DPH)",)</f>
        <v>Cena za 1 ks (v Kč bez DPH)</v>
      </c>
      <c r="D87" s="29">
        <f>(B86*D86)</f>
        <v>0</v>
      </c>
      <c r="E87" s="3"/>
      <c r="F87" s="3"/>
      <c r="G87" s="3"/>
    </row>
    <row r="88" spans="1:7" s="8" customFormat="1" x14ac:dyDescent="0.25">
      <c r="A88" s="2"/>
      <c r="B88" s="2"/>
      <c r="C88" s="2"/>
      <c r="D88" s="2"/>
      <c r="E88" s="3"/>
      <c r="F88" s="3"/>
      <c r="G88" s="3"/>
    </row>
    <row r="89" spans="1:7" ht="15" customHeight="1" x14ac:dyDescent="0.25"/>
    <row r="92" spans="1:7" x14ac:dyDescent="0.25">
      <c r="C92" s="39" t="s">
        <v>74</v>
      </c>
      <c r="D92" s="29">
        <f>SUM(D27+D35+D57+D64+D72+D80+D87+D87)</f>
        <v>0</v>
      </c>
    </row>
    <row r="93" spans="1:7" x14ac:dyDescent="0.25">
      <c r="C93" s="39" t="s">
        <v>75</v>
      </c>
      <c r="D93" s="29">
        <f>D92*1.21</f>
        <v>0</v>
      </c>
    </row>
  </sheetData>
  <pageMargins left="0.70866141732283472" right="0.51181102362204722" top="0.78740157480314965" bottom="0.78740157480314965" header="0.31496062992125984" footer="0.31496062992125984"/>
  <pageSetup paperSize="9" orientation="portrait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6A8B-917B-43D8-824C-BEED9959BA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538d4-71ad-4e40-b2c2-a79fee01aec0">
      <Terms xmlns="http://schemas.microsoft.com/office/infopath/2007/PartnerControls"/>
    </lcf76f155ced4ddcb4097134ff3c332f>
    <TaxCatchAll xmlns="79e2a5db-5bd2-4df3-8065-8652666013c6" xsi:nil="true"/>
    <Voliteln_x00e9_ xmlns="14d538d4-71ad-4e40-b2c2-a79fee01aec0" xsi:nil="true"/>
    <_Flow_SignoffStatus xmlns="14d538d4-71ad-4e40-b2c2-a79fee01aec0" xsi:nil="true"/>
  </documentManagement>
</p:properties>
</file>

<file path=customXml/itemProps1.xml><?xml version="1.0" encoding="utf-8"?>
<ds:datastoreItem xmlns:ds="http://schemas.openxmlformats.org/officeDocument/2006/customXml" ds:itemID="{D733DA37-AB36-46CB-A253-0B86F78A8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EA455-771F-410C-9194-5D9A375AF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25CED5-842A-43EF-AFCC-7605ECFE38D2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K5_specifikace</vt:lpstr>
      <vt:lpstr>List1</vt:lpstr>
      <vt:lpstr>_Hlk70077114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Ostrý</dc:creator>
  <cp:keywords/>
  <dc:description/>
  <cp:lastModifiedBy>Josef Vinkler</cp:lastModifiedBy>
  <cp:revision/>
  <dcterms:created xsi:type="dcterms:W3CDTF">2024-11-05T15:24:05Z</dcterms:created>
  <dcterms:modified xsi:type="dcterms:W3CDTF">2025-04-01T09:56:26Z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