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160" tabRatio="497" activeTab="0"/>
  </bookViews>
  <sheets>
    <sheet name="Technické podmínky" sheetId="1" r:id="rId1"/>
  </sheets>
  <definedNames/>
  <calcPr fullCalcOnLoad="1"/>
</workbook>
</file>

<file path=xl/sharedStrings.xml><?xml version="1.0" encoding="utf-8"?>
<sst xmlns="http://schemas.openxmlformats.org/spreadsheetml/2006/main" count="180" uniqueCount="107">
  <si>
    <t>Veřejná zakázka na dodávky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</si>
  <si>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</si>
  <si>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</si>
  <si>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</si>
  <si>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</si>
  <si>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</si>
  <si>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</si>
  <si>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</si>
  <si>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</si>
  <si>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Položka č. 1</t>
  </si>
  <si>
    <t>Požadované technické parametry jsou minimální nebo včetně, pokud není uvedeno jinak</t>
  </si>
  <si>
    <t>Nabízený model</t>
  </si>
  <si>
    <t>Technické parametry nabízeného modelu</t>
  </si>
  <si>
    <t>Záruka</t>
  </si>
  <si>
    <t>24 měsíců. Lhůta pro provedení opravy 30 dní</t>
  </si>
  <si>
    <t>Počet ks</t>
  </si>
  <si>
    <t>Cena za 1 kus (Kč bez DPH)</t>
  </si>
  <si>
    <t>Položka č. 2</t>
  </si>
  <si>
    <t>60 měsíců s reakcí nejbližší pracovní den a servisním zásahem u zákazníka. Lhůta pro provedení opravy 30 dní.</t>
  </si>
  <si>
    <t>Položka č. 3</t>
  </si>
  <si>
    <t>36 měsíců s reakcí nejbližší pracovní den a servisním zásahem u zákazníka. Lhůta pro provedení opravy 30 dní.</t>
  </si>
  <si>
    <t>Cena za 2 kusy (Kč bez DPH)</t>
  </si>
  <si>
    <t>Položka č. 4</t>
  </si>
  <si>
    <t>Položka č. 5</t>
  </si>
  <si>
    <t>Montáž do 19” racku, výška 1U</t>
  </si>
  <si>
    <t>Architektura Full-fabric s možností rozšíření až na 230 FC switchů, nebo vyšší</t>
  </si>
  <si>
    <t>Minimálně 1x USB port pro stažení systémového log souboru nebo pro možnost upgrade firmware</t>
  </si>
  <si>
    <t>Podporované typy FC portů: D_Port, E_Port, F_Port, M_Port</t>
  </si>
  <si>
    <t>Podporovaný software pro správu optických switchů: HTTP, SNMP v1/v3 (FE MIB, FCManagement MIB), SSH; Auditing, Syslog; Command Line Interface(CLI); SMI-S compliant; Administrative Domains</t>
  </si>
  <si>
    <t>Podpora uvedených funkcionalit: DH-CHAP (mezi switchy a koncovými zařízeními), FCAP switch authentication, HTTPS, IPsec, IP filtering, LDAP withIPv6, OpenLDAP, Port Binding, RADIUS,TACACS+, definovatelné role uživatelů, Secure Copy (SCP), SecureRPC, SFTP, SSH v2, SSL, Switch Binding (na škole jsou již používány)</t>
  </si>
  <si>
    <t>Položka č. 6</t>
  </si>
  <si>
    <t>Switch v minimální konfiguraci 48 portů 10 GbE a 6 portů 40/100 Gbps QSFP+ porty jako uplink</t>
  </si>
  <si>
    <t>Osazeno minimálně 48 portů s podporou 100-Mbps, 1-Gbps, 10-Gbps a 6 portů 40/100-Gbps Quad Small Form Factor Pluggable Plus (QSFP+)</t>
  </si>
  <si>
    <t>Switch musí podporovat vrstvu Layer 2 a 3, nonblocking 10 a 40 Gigabit Ethernet</t>
  </si>
  <si>
    <t>Switch musí podporovat software pro management a analýzu síťové infrastruktury (na škole již používáno)</t>
  </si>
  <si>
    <t>Latence nabízeného switche musí být menší než 2 microsekundy</t>
  </si>
  <si>
    <t>Minimálně 1x USB port pro správu zařízení</t>
  </si>
  <si>
    <t>Systémová paměť switche minimálně 24 GB</t>
  </si>
  <si>
    <t>Switch musí obsahovat SSD disk o minimální kapacitě 64 GB</t>
  </si>
  <si>
    <t>Switch musí obsahovat minimálně 4x fyzické CPU jádro</t>
  </si>
  <si>
    <t>Minimální počet podporovaných MAC adres: 250.000</t>
  </si>
  <si>
    <t>Propustnost swiche 2.15 Tbps při velikosti 1-rack-unit (1RU)</t>
  </si>
  <si>
    <t>Switch obsahuje dva 1+1 redundantní, hot-swappable zdroje (80 Plus Platinum)</t>
  </si>
  <si>
    <t>Switch musí podporovat virtual extensible LAN (VXLAN) routování</t>
  </si>
  <si>
    <t>Podpora vytvoření až 3960 VLAN</t>
  </si>
  <si>
    <t>Minimálně 2x 10/100/1000 Mbps management porty pro správu</t>
  </si>
  <si>
    <t>Switch bude obsahovat montážní sadu do 19” racku</t>
  </si>
  <si>
    <t>QSFP+ 40 Gbps Transceiver - formát QSFP+</t>
  </si>
  <si>
    <t>QSFP+ modul musí být kompatibilní s technologií Cisco (na škole již existuje)</t>
  </si>
  <si>
    <t>Přenosový protokol: 40Gbps Ethernet</t>
  </si>
  <si>
    <t>dosah minimálně 100 metrů (optický kabel OM3), 150 metrů (optický kabel OM4)</t>
  </si>
  <si>
    <t>Provozní teplota 0 až 70°C</t>
  </si>
  <si>
    <t>přenosová rychlost 41,2Gbps</t>
  </si>
  <si>
    <t>40 GbE transceiver QSFP+ LR</t>
  </si>
  <si>
    <t>Cena za 4 kusy (Kč bez DPH)</t>
  </si>
  <si>
    <t>umožňuje DMI diagnostiku</t>
  </si>
  <si>
    <t>Typ konektoru: LC duplex</t>
  </si>
  <si>
    <t>Vlnová délka: 1310 nm</t>
  </si>
  <si>
    <t>Typ vysílače (Tx): DBF LD</t>
  </si>
  <si>
    <t>Položka č. 7</t>
  </si>
  <si>
    <t>Položka č. 8</t>
  </si>
  <si>
    <t>Položka č. 9</t>
  </si>
  <si>
    <t>Vytvoření provozní dokumentace</t>
  </si>
  <si>
    <t>Provozní dokumentace skutečného stavu dodávky</t>
  </si>
  <si>
    <t>Schéma síťové infrastruktury včetně centrálního datového úložiště a koncových stanic Avid</t>
  </si>
  <si>
    <t>Položka č. 10</t>
  </si>
  <si>
    <t>Patch cord (metalický kabel) CAT6a</t>
  </si>
  <si>
    <t>Patch cord (metalický kabel) CAT6a, délka 5m</t>
  </si>
  <si>
    <t>Cena za 30 kusů (Kč bez DPH)</t>
  </si>
  <si>
    <t>Položka č. 11</t>
  </si>
  <si>
    <t>Patchcord optický MM OM3 50/125, LC-SC</t>
  </si>
  <si>
    <t>Síťová infrastruktura 10 GbE switche (4ks)</t>
  </si>
  <si>
    <t>Datová optická infrastruktura 32 Gb switche (2ks)</t>
  </si>
  <si>
    <t>Patch cord (optický kabel) MM OM3 50/125, LC-LC, délka min. 10m</t>
  </si>
  <si>
    <t>Patchcord optický MM OM3 50/125, LC-LC</t>
  </si>
  <si>
    <t>Cena za 2 kusů (Kč bez DPH)</t>
  </si>
  <si>
    <t>Cena za 24 kusů (Kč bez DPH)</t>
  </si>
  <si>
    <t>Integrace pracovních stanic (8ks) do prostředí AVID a sdíleného souborového systému Quantum StorNext skrze 10 GbE (DLC klient) a 32 Gb (SAN protokol)</t>
  </si>
  <si>
    <t>Integrace klientů k souborovému systému Quantum StorNext, konfigurace protokolu DLC a SAN klient (na škole již existuje)</t>
  </si>
  <si>
    <t>Instalace síťového  a datového prostředí</t>
  </si>
  <si>
    <t>Síťová licence pro připojení Quantum StorNext DLC klientů</t>
  </si>
  <si>
    <t>36 měsíců. Lhůta pro provedení opravy 30 dní</t>
  </si>
  <si>
    <t>Přenosová rychlost: 32 Gbps, 16Gbps, 4Gbps, 8Gbps</t>
  </si>
  <si>
    <t>SFP modul je osazený duplexním LC konektorem</t>
  </si>
  <si>
    <t>QSFP+ modul musí být kompatibilní s nabízeným 10 GbE switchem</t>
  </si>
  <si>
    <t>32 Gb FC transceiver Long Range</t>
  </si>
  <si>
    <t>SFP+ 32 Gbps Transceiver</t>
  </si>
  <si>
    <t>Neomezená síťová licence pro DLC klienty souborového systému Quantum StorNext</t>
  </si>
  <si>
    <t>Umožňuje provozování blokového přístupu pracovních stanic přes 10 GbE k centrálnímu sdílenému úložišti (na škole již existuje)</t>
  </si>
  <si>
    <t>Cena celkem bez DPH</t>
  </si>
  <si>
    <t>"Soubor aktivních prvků pro upgrade studentské sítě"</t>
  </si>
  <si>
    <t>40 GbE transceiver QSFP+ SR (Cisco kompatibilní)</t>
  </si>
  <si>
    <t>Přenosový protokol: 40 Gbps Ethernet</t>
  </si>
  <si>
    <t>Minimálně 24 aktivních 32 Gb FC portů včetně 24 ks 32 Gb SFP+ modulů</t>
  </si>
  <si>
    <t>Podpora 32 Gbps, 4 Gbps, 8 Gbps, a 16 Gbps portů</t>
  </si>
  <si>
    <t>Možnost aktivovat na minimálně 48 portů 32 Gbps Fiber Channel</t>
  </si>
  <si>
    <t>Agregovaná propustnost až 2000 Gbps v režimu end-to-end full duplex, nebo vyšší</t>
  </si>
  <si>
    <t>Bezvýpadkový upgrade firmware nabízeného zařízení</t>
  </si>
  <si>
    <t>Nabízený  10 Gbps ethernet switch musí být certifikován pro prostředí AVID Media Composer a uveden na veřejných webových stránkách společnosti AVID v dokumentu: AVID Network and Switch Guide March 2020 (Qualified and Approved Switches for Avid). AVID na škole již existuje a je stěžejní aplikací pro výuku studentů DF JAMU</t>
  </si>
  <si>
    <t>Patch cord (optický kabel) MM OM3 50/125, konektory LC-SC, délka minimálně 5m</t>
  </si>
  <si>
    <t>Fyzická instalace dodávky síťové infrastruktury switchů (4x 10 GbE switch, 2x 32 Gb FC switch)</t>
  </si>
  <si>
    <t>Optimalizace centrálního datového úložiště Quantum StorNext (na škole již existuje) pro 32 Gb komunikaci SAN klientů StorNext a pracovních stanic Avid Media Composer (min. 30 hodin, certifikovaný StorNext specialista)</t>
  </si>
  <si>
    <t>Přístup pro správu skrze protokoly: 10/100 Mbps Ethernet (RJ-45), in-band skrze Fibre Channel, seriový port (RJ-45), USB port</t>
  </si>
  <si>
    <t>Cena za 8 kusy (Kč bez DPH)</t>
  </si>
  <si>
    <t>Příloha č. 1:   Technická specifikace zařízení a cenová kalkulace - Soubor aktivních prvků pro upgrade studentské sítě</t>
  </si>
  <si>
    <t>Dosah minimálně 10 kilometrů (optický kabel SM)</t>
  </si>
  <si>
    <t>Součástí musí být i neomezené licence Quantum StorNext pro NAS přístup pracovních stanic celé Divadelní fakulty JAMU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</si>
</sst>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1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5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42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27" borderId="0" applyNumberFormat="0" applyBorder="0" applyProtection="0">
      <alignment/>
    </xf>
    <xf numFmtId="0" fontId="47" fillId="28" borderId="0" applyNumberFormat="0" applyBorder="0" applyAlignment="0" applyProtection="0"/>
    <xf numFmtId="0" fontId="11" fillId="27" borderId="6" applyNumberFormat="0" applyProtection="0">
      <alignment/>
    </xf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30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50" fillId="31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51" fillId="0" borderId="0" applyNumberFormat="0" applyFill="0" applyBorder="0" applyAlignment="0" applyProtection="0"/>
    <xf numFmtId="0" fontId="52" fillId="32" borderId="9" applyNumberFormat="0" applyAlignment="0" applyProtection="0"/>
    <xf numFmtId="0" fontId="53" fillId="33" borderId="9" applyNumberFormat="0" applyAlignment="0" applyProtection="0"/>
    <xf numFmtId="0" fontId="54" fillId="33" borderId="10" applyNumberFormat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40" borderId="11" xfId="0" applyFont="1" applyFill="1" applyBorder="1" applyAlignment="1">
      <alignment horizontal="left" vertical="center" wrapText="1"/>
    </xf>
    <xf numFmtId="0" fontId="3" fillId="40" borderId="12" xfId="0" applyFont="1" applyFill="1" applyBorder="1" applyAlignment="1">
      <alignment horizontal="left" vertical="center"/>
    </xf>
    <xf numFmtId="0" fontId="3" fillId="41" borderId="11" xfId="0" applyFont="1" applyFill="1" applyBorder="1" applyAlignment="1">
      <alignment horizontal="left" vertical="center" wrapText="1"/>
    </xf>
    <xf numFmtId="0" fontId="3" fillId="41" borderId="1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0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vertical="top" wrapText="1"/>
    </xf>
    <xf numFmtId="0" fontId="18" fillId="42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43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" fillId="44" borderId="12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left" vertical="top" wrapText="1"/>
    </xf>
    <xf numFmtId="4" fontId="15" fillId="44" borderId="12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top" wrapText="1"/>
    </xf>
    <xf numFmtId="0" fontId="15" fillId="44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4" fontId="24" fillId="44" borderId="12" xfId="0" applyNumberFormat="1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left" vertical="center"/>
    </xf>
    <xf numFmtId="0" fontId="3" fillId="41" borderId="12" xfId="0" applyFont="1" applyFill="1" applyBorder="1" applyAlignment="1">
      <alignment horizontal="left" vertical="center" wrapText="1"/>
    </xf>
    <xf numFmtId="0" fontId="3" fillId="41" borderId="16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40" borderId="17" xfId="0" applyFont="1" applyFill="1" applyBorder="1" applyAlignment="1">
      <alignment horizontal="left" vertical="center"/>
    </xf>
    <xf numFmtId="0" fontId="3" fillId="41" borderId="18" xfId="0" applyFont="1" applyFill="1" applyBorder="1" applyAlignment="1">
      <alignment horizontal="left" vertical="center" wrapText="1"/>
    </xf>
    <xf numFmtId="0" fontId="20" fillId="45" borderId="12" xfId="0" applyFont="1" applyFill="1" applyBorder="1" applyAlignment="1" applyProtection="1">
      <alignment horizontal="left" vertical="top" wrapText="1"/>
      <protection locked="0"/>
    </xf>
    <xf numFmtId="0" fontId="18" fillId="45" borderId="12" xfId="0" applyFont="1" applyFill="1" applyBorder="1" applyAlignment="1" applyProtection="1">
      <alignment horizontal="left" vertical="top" wrapText="1"/>
      <protection locked="0"/>
    </xf>
    <xf numFmtId="0" fontId="18" fillId="45" borderId="11" xfId="0" applyFont="1" applyFill="1" applyBorder="1" applyAlignment="1" applyProtection="1">
      <alignment horizontal="left" vertical="top" wrapText="1"/>
      <protection locked="0"/>
    </xf>
    <xf numFmtId="4" fontId="3" fillId="43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45" borderId="16" xfId="0" applyFont="1" applyFill="1" applyBorder="1" applyAlignment="1" applyProtection="1">
      <alignment horizontal="left" vertical="top" wrapText="1"/>
      <protection locked="0"/>
    </xf>
  </cellXfs>
  <cellStyles count="6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al 1" xfId="54"/>
    <cellStyle name="Neutrální" xfId="55"/>
    <cellStyle name="Note 1" xfId="56"/>
    <cellStyle name="Poznámka" xfId="57"/>
    <cellStyle name="Percent" xfId="58"/>
    <cellStyle name="Propojená buňka" xfId="59"/>
    <cellStyle name="Správně" xfId="60"/>
    <cellStyle name="Status 1" xfId="61"/>
    <cellStyle name="Špatně" xfId="62"/>
    <cellStyle name="Text 1" xfId="63"/>
    <cellStyle name="Text upozornění" xfId="64"/>
    <cellStyle name="Vstup" xfId="65"/>
    <cellStyle name="Výpočet" xfId="66"/>
    <cellStyle name="Výstup" xfId="67"/>
    <cellStyle name="Vysvětlující text" xfId="68"/>
    <cellStyle name="Warning 1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7E4BD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E6E0EC"/>
      <rgbColor rgb="0099CCFF"/>
      <rgbColor rgb="00FFCC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="90" zoomScaleNormal="90" zoomScalePageLayoutView="0" workbookViewId="0" topLeftCell="A25">
      <selection activeCell="D35" sqref="D35"/>
    </sheetView>
  </sheetViews>
  <sheetFormatPr defaultColWidth="9.140625" defaultRowHeight="15"/>
  <cols>
    <col min="1" max="1" width="34.28125" style="1" customWidth="1"/>
    <col min="2" max="2" width="74.421875" style="1" customWidth="1"/>
    <col min="3" max="3" width="38.421875" style="1" customWidth="1"/>
    <col min="4" max="4" width="67.00390625" style="1" customWidth="1"/>
  </cols>
  <sheetData>
    <row r="1" spans="1:4" s="5" customFormat="1" ht="15">
      <c r="A1" s="2" t="s">
        <v>0</v>
      </c>
      <c r="B1" s="3" t="s">
        <v>90</v>
      </c>
      <c r="C1" s="2"/>
      <c r="D1" s="4"/>
    </row>
    <row r="2" spans="1:4" ht="14.25">
      <c r="A2" s="6"/>
      <c r="B2" s="7"/>
      <c r="C2" s="6"/>
      <c r="D2" s="7"/>
    </row>
    <row r="3" spans="1:3" ht="14.25">
      <c r="A3" s="8" t="s">
        <v>104</v>
      </c>
      <c r="C3" s="8"/>
    </row>
    <row r="4" spans="1:4" s="11" customFormat="1" ht="15">
      <c r="A4" s="9"/>
      <c r="B4" s="10"/>
      <c r="C4" s="9"/>
      <c r="D4" s="10"/>
    </row>
    <row r="5" spans="1:4" s="11" customFormat="1" ht="12.75">
      <c r="A5" s="12" t="s">
        <v>1</v>
      </c>
      <c r="B5" s="14"/>
      <c r="C5" s="12"/>
      <c r="D5" s="10"/>
    </row>
    <row r="6" spans="1:4" s="11" customFormat="1" ht="12.75">
      <c r="A6" s="13" t="s">
        <v>2</v>
      </c>
      <c r="B6" s="10"/>
      <c r="C6" s="13"/>
      <c r="D6" s="10"/>
    </row>
    <row r="7" spans="1:4" s="15" customFormat="1" ht="12.75">
      <c r="A7" s="13" t="s">
        <v>3</v>
      </c>
      <c r="B7" s="14"/>
      <c r="C7" s="13"/>
      <c r="D7" s="14"/>
    </row>
    <row r="8" spans="1:4" s="15" customFormat="1" ht="12.75">
      <c r="A8" s="13" t="s">
        <v>4</v>
      </c>
      <c r="B8" s="14"/>
      <c r="C8" s="13"/>
      <c r="D8" s="14"/>
    </row>
    <row r="9" spans="1:4" s="15" customFormat="1" ht="12.75">
      <c r="A9" s="13" t="s">
        <v>5</v>
      </c>
      <c r="B9" s="14"/>
      <c r="C9" s="13"/>
      <c r="D9" s="14"/>
    </row>
    <row r="10" spans="1:4" s="15" customFormat="1" ht="12.75">
      <c r="A10" s="13" t="s">
        <v>6</v>
      </c>
      <c r="B10" s="14"/>
      <c r="C10" s="13"/>
      <c r="D10" s="14"/>
    </row>
    <row r="11" spans="1:4" s="15" customFormat="1" ht="12.75">
      <c r="A11" s="13" t="s">
        <v>7</v>
      </c>
      <c r="B11" s="14"/>
      <c r="C11" s="13"/>
      <c r="D11" s="14"/>
    </row>
    <row r="12" spans="1:4" s="15" customFormat="1" ht="12.75">
      <c r="A12" s="13" t="s">
        <v>8</v>
      </c>
      <c r="B12" s="14"/>
      <c r="C12" s="13"/>
      <c r="D12" s="14"/>
    </row>
    <row r="13" spans="1:4" s="18" customFormat="1" ht="14.25">
      <c r="A13" s="16"/>
      <c r="B13" s="17"/>
      <c r="C13" s="16"/>
      <c r="D13" s="17"/>
    </row>
    <row r="14" spans="1:4" s="18" customFormat="1" ht="14.25">
      <c r="A14" s="19"/>
      <c r="B14" s="19"/>
      <c r="C14" s="19"/>
      <c r="D14" s="19"/>
    </row>
    <row r="15" spans="1:5" s="11" customFormat="1" ht="14.25">
      <c r="A15" s="17" t="s">
        <v>9</v>
      </c>
      <c r="B15" s="38"/>
      <c r="C15" s="39"/>
      <c r="D15" s="40"/>
      <c r="E15" s="41"/>
    </row>
    <row r="16" spans="1:4" s="24" customFormat="1" ht="12.75">
      <c r="A16" s="20" t="s">
        <v>71</v>
      </c>
      <c r="B16" s="53" t="s">
        <v>10</v>
      </c>
      <c r="C16" s="54" t="s">
        <v>11</v>
      </c>
      <c r="D16" s="47" t="s">
        <v>12</v>
      </c>
    </row>
    <row r="17" spans="1:4" s="11" customFormat="1" ht="12.75">
      <c r="A17" s="35"/>
      <c r="B17" s="36" t="s">
        <v>31</v>
      </c>
      <c r="C17" s="55"/>
      <c r="D17" s="55"/>
    </row>
    <row r="18" spans="1:4" s="11" customFormat="1" ht="33" customHeight="1">
      <c r="A18" s="35"/>
      <c r="B18" s="26" t="s">
        <v>32</v>
      </c>
      <c r="C18" s="56"/>
      <c r="D18" s="56"/>
    </row>
    <row r="19" spans="1:4" s="11" customFormat="1" ht="12.75">
      <c r="A19" s="35"/>
      <c r="B19" s="36" t="s">
        <v>33</v>
      </c>
      <c r="C19" s="56"/>
      <c r="D19" s="56"/>
    </row>
    <row r="20" spans="1:4" s="11" customFormat="1" ht="25.5">
      <c r="A20" s="35"/>
      <c r="B20" s="36" t="s">
        <v>34</v>
      </c>
      <c r="C20" s="56"/>
      <c r="D20" s="56"/>
    </row>
    <row r="21" spans="1:4" s="11" customFormat="1" ht="12.75">
      <c r="A21" s="35"/>
      <c r="B21" s="26" t="s">
        <v>35</v>
      </c>
      <c r="C21" s="56"/>
      <c r="D21" s="56"/>
    </row>
    <row r="22" spans="1:4" s="11" customFormat="1" ht="12.75">
      <c r="A22" s="35"/>
      <c r="B22" s="26" t="s">
        <v>36</v>
      </c>
      <c r="C22" s="56"/>
      <c r="D22" s="56"/>
    </row>
    <row r="23" spans="1:4" s="11" customFormat="1" ht="12.75">
      <c r="A23" s="35"/>
      <c r="B23" s="26" t="s">
        <v>37</v>
      </c>
      <c r="C23" s="56"/>
      <c r="D23" s="56"/>
    </row>
    <row r="24" spans="1:4" s="11" customFormat="1" ht="12.75">
      <c r="A24" s="35"/>
      <c r="B24" s="26" t="s">
        <v>38</v>
      </c>
      <c r="C24" s="56"/>
      <c r="D24" s="56"/>
    </row>
    <row r="25" spans="1:4" s="11" customFormat="1" ht="12.75">
      <c r="A25" s="35"/>
      <c r="B25" s="26" t="s">
        <v>39</v>
      </c>
      <c r="C25" s="56"/>
      <c r="D25" s="56"/>
    </row>
    <row r="26" spans="1:4" s="11" customFormat="1" ht="12.75">
      <c r="A26" s="35"/>
      <c r="B26" s="26" t="s">
        <v>40</v>
      </c>
      <c r="C26" s="56"/>
      <c r="D26" s="56"/>
    </row>
    <row r="27" spans="1:4" s="11" customFormat="1" ht="12.75">
      <c r="A27" s="35"/>
      <c r="B27" s="26" t="s">
        <v>41</v>
      </c>
      <c r="C27" s="56"/>
      <c r="D27" s="56"/>
    </row>
    <row r="28" spans="1:4" s="11" customFormat="1" ht="12.75">
      <c r="A28" s="35"/>
      <c r="B28" s="27" t="s">
        <v>42</v>
      </c>
      <c r="C28" s="56"/>
      <c r="D28" s="56"/>
    </row>
    <row r="29" spans="1:4" s="11" customFormat="1" ht="12.75">
      <c r="A29" s="35"/>
      <c r="B29" s="36" t="s">
        <v>43</v>
      </c>
      <c r="C29" s="56"/>
      <c r="D29" s="56"/>
    </row>
    <row r="30" spans="1:4" s="11" customFormat="1" ht="12.75">
      <c r="A30" s="35"/>
      <c r="B30" s="36" t="s">
        <v>44</v>
      </c>
      <c r="C30" s="56"/>
      <c r="D30" s="56"/>
    </row>
    <row r="31" spans="1:4" s="11" customFormat="1" ht="12.75">
      <c r="A31" s="35"/>
      <c r="B31" s="36" t="s">
        <v>45</v>
      </c>
      <c r="C31" s="56"/>
      <c r="D31" s="56"/>
    </row>
    <row r="32" spans="1:4" s="11" customFormat="1" ht="12.75">
      <c r="A32" s="35"/>
      <c r="B32" s="36" t="s">
        <v>46</v>
      </c>
      <c r="C32" s="56"/>
      <c r="D32" s="56"/>
    </row>
    <row r="33" spans="1:4" s="11" customFormat="1" ht="51.75">
      <c r="A33" s="35"/>
      <c r="B33" s="36" t="s">
        <v>98</v>
      </c>
      <c r="C33" s="56"/>
      <c r="D33" s="56"/>
    </row>
    <row r="34" spans="1:4" s="11" customFormat="1" ht="30.75" customHeight="1">
      <c r="A34" s="28" t="s">
        <v>13</v>
      </c>
      <c r="B34" s="28" t="s">
        <v>18</v>
      </c>
      <c r="C34" s="57"/>
      <c r="D34" s="57"/>
    </row>
    <row r="35" spans="1:4" s="11" customFormat="1" ht="14.25" customHeight="1">
      <c r="A35" s="29" t="s">
        <v>15</v>
      </c>
      <c r="B35" s="33">
        <v>4</v>
      </c>
      <c r="C35" s="30" t="s">
        <v>16</v>
      </c>
      <c r="D35" s="58"/>
    </row>
    <row r="36" spans="1:4" s="31" customFormat="1" ht="16.5" customHeight="1">
      <c r="A36" s="42"/>
      <c r="B36" s="43"/>
      <c r="C36" s="32" t="s">
        <v>54</v>
      </c>
      <c r="D36" s="44">
        <f>(B35*D35)</f>
        <v>0</v>
      </c>
    </row>
    <row r="37" ht="14.25">
      <c r="A37" s="17" t="s">
        <v>17</v>
      </c>
    </row>
    <row r="38" spans="1:4" ht="25.5">
      <c r="A38" s="20" t="s">
        <v>91</v>
      </c>
      <c r="B38" s="45" t="s">
        <v>10</v>
      </c>
      <c r="C38" s="46" t="s">
        <v>11</v>
      </c>
      <c r="D38" s="47" t="s">
        <v>12</v>
      </c>
    </row>
    <row r="39" spans="1:4" ht="14.25">
      <c r="A39" s="35"/>
      <c r="B39" s="48" t="s">
        <v>47</v>
      </c>
      <c r="C39" s="55"/>
      <c r="D39" s="59"/>
    </row>
    <row r="40" spans="1:4" ht="14.25">
      <c r="A40" s="35"/>
      <c r="B40" s="49" t="s">
        <v>48</v>
      </c>
      <c r="C40" s="56"/>
      <c r="D40" s="59"/>
    </row>
    <row r="41" spans="1:4" ht="14.25">
      <c r="A41" s="35"/>
      <c r="B41" s="49" t="s">
        <v>92</v>
      </c>
      <c r="C41" s="56"/>
      <c r="D41" s="59"/>
    </row>
    <row r="42" spans="1:4" ht="14.25">
      <c r="A42" s="35"/>
      <c r="B42" s="49" t="s">
        <v>50</v>
      </c>
      <c r="C42" s="56"/>
      <c r="D42" s="59"/>
    </row>
    <row r="43" spans="1:4" ht="14.25">
      <c r="A43" s="35"/>
      <c r="B43" s="49" t="s">
        <v>51</v>
      </c>
      <c r="C43" s="56"/>
      <c r="D43" s="59"/>
    </row>
    <row r="44" spans="1:4" ht="14.25">
      <c r="A44" s="35"/>
      <c r="B44" s="48" t="s">
        <v>52</v>
      </c>
      <c r="C44" s="56"/>
      <c r="D44" s="59"/>
    </row>
    <row r="45" spans="1:4" ht="14.25">
      <c r="A45" s="28" t="s">
        <v>13</v>
      </c>
      <c r="B45" s="28" t="s">
        <v>14</v>
      </c>
      <c r="C45" s="56"/>
      <c r="D45" s="57"/>
    </row>
    <row r="46" spans="1:4" ht="14.25">
      <c r="A46" s="29" t="s">
        <v>15</v>
      </c>
      <c r="B46" s="33">
        <v>8</v>
      </c>
      <c r="C46" s="30" t="s">
        <v>16</v>
      </c>
      <c r="D46" s="58"/>
    </row>
    <row r="47" spans="3:4" ht="14.25">
      <c r="C47" s="32" t="s">
        <v>103</v>
      </c>
      <c r="D47" s="34">
        <f>(B46*D46)</f>
        <v>0</v>
      </c>
    </row>
    <row r="48" ht="14.25">
      <c r="A48" s="17" t="s">
        <v>19</v>
      </c>
    </row>
    <row r="49" spans="1:4" s="24" customFormat="1" ht="25.5">
      <c r="A49" s="20" t="s">
        <v>72</v>
      </c>
      <c r="B49" s="45" t="s">
        <v>10</v>
      </c>
      <c r="C49" s="46" t="s">
        <v>11</v>
      </c>
      <c r="D49" s="47" t="s">
        <v>12</v>
      </c>
    </row>
    <row r="50" spans="1:4" s="11" customFormat="1" ht="12.75">
      <c r="A50" s="35"/>
      <c r="B50" s="26" t="s">
        <v>93</v>
      </c>
      <c r="C50" s="55"/>
      <c r="D50" s="59"/>
    </row>
    <row r="51" spans="1:4" s="11" customFormat="1" ht="12.75">
      <c r="A51" s="35"/>
      <c r="B51" s="26" t="s">
        <v>95</v>
      </c>
      <c r="C51" s="56"/>
      <c r="D51" s="59"/>
    </row>
    <row r="52" spans="1:4" s="11" customFormat="1" ht="15.75" customHeight="1">
      <c r="A52" s="35"/>
      <c r="B52" s="26" t="s">
        <v>24</v>
      </c>
      <c r="C52" s="56"/>
      <c r="D52" s="59"/>
    </row>
    <row r="53" spans="1:4" s="11" customFormat="1" ht="12.75">
      <c r="A53" s="35"/>
      <c r="B53" s="26" t="s">
        <v>25</v>
      </c>
      <c r="C53" s="56"/>
      <c r="D53" s="59"/>
    </row>
    <row r="54" spans="1:4" s="11" customFormat="1" ht="12.75">
      <c r="A54" s="35"/>
      <c r="B54" s="26" t="s">
        <v>94</v>
      </c>
      <c r="C54" s="56"/>
      <c r="D54" s="59"/>
    </row>
    <row r="55" spans="1:4" s="11" customFormat="1" ht="15" customHeight="1">
      <c r="A55" s="35"/>
      <c r="B55" s="26" t="s">
        <v>96</v>
      </c>
      <c r="C55" s="56"/>
      <c r="D55" s="59"/>
    </row>
    <row r="56" spans="1:4" s="11" customFormat="1" ht="25.5">
      <c r="A56" s="35"/>
      <c r="B56" s="26" t="s">
        <v>26</v>
      </c>
      <c r="C56" s="56"/>
      <c r="D56" s="57"/>
    </row>
    <row r="57" spans="1:4" s="11" customFormat="1" ht="12.75">
      <c r="A57" s="35"/>
      <c r="B57" s="26" t="s">
        <v>27</v>
      </c>
      <c r="C57" s="55"/>
      <c r="D57" s="59"/>
    </row>
    <row r="58" spans="1:4" s="11" customFormat="1" ht="39">
      <c r="A58" s="35"/>
      <c r="B58" s="26" t="s">
        <v>28</v>
      </c>
      <c r="C58" s="56"/>
      <c r="D58" s="59"/>
    </row>
    <row r="59" spans="1:4" s="11" customFormat="1" ht="51.75">
      <c r="A59" s="35"/>
      <c r="B59" s="26" t="s">
        <v>29</v>
      </c>
      <c r="C59" s="56"/>
      <c r="D59" s="59"/>
    </row>
    <row r="60" spans="1:4" s="11" customFormat="1" ht="25.5">
      <c r="A60" s="35"/>
      <c r="B60" s="26" t="s">
        <v>102</v>
      </c>
      <c r="C60" s="56"/>
      <c r="D60" s="59"/>
    </row>
    <row r="61" spans="1:4" s="11" customFormat="1" ht="12.75">
      <c r="A61" s="35"/>
      <c r="B61" s="49" t="s">
        <v>97</v>
      </c>
      <c r="C61" s="56"/>
      <c r="D61" s="59"/>
    </row>
    <row r="62" spans="1:4" s="11" customFormat="1" ht="27.75" customHeight="1" thickBot="1">
      <c r="A62" s="28" t="s">
        <v>13</v>
      </c>
      <c r="B62" s="28" t="s">
        <v>20</v>
      </c>
      <c r="C62" s="56"/>
      <c r="D62" s="59"/>
    </row>
    <row r="63" spans="1:4" s="11" customFormat="1" ht="12.75">
      <c r="A63" s="29" t="s">
        <v>15</v>
      </c>
      <c r="B63" s="33">
        <v>2</v>
      </c>
      <c r="C63" s="30" t="s">
        <v>16</v>
      </c>
      <c r="D63" s="58"/>
    </row>
    <row r="64" spans="3:4" ht="14.25">
      <c r="C64" s="32" t="s">
        <v>21</v>
      </c>
      <c r="D64" s="34">
        <f>(B63*D63)</f>
        <v>0</v>
      </c>
    </row>
    <row r="65" ht="14.25">
      <c r="A65" s="17" t="s">
        <v>22</v>
      </c>
    </row>
    <row r="66" spans="1:4" ht="14.25">
      <c r="A66" s="20" t="s">
        <v>53</v>
      </c>
      <c r="B66" s="21" t="s">
        <v>10</v>
      </c>
      <c r="C66" s="22" t="s">
        <v>11</v>
      </c>
      <c r="D66" s="23" t="s">
        <v>12</v>
      </c>
    </row>
    <row r="67" spans="1:4" ht="14.25">
      <c r="A67" s="25"/>
      <c r="B67" s="48" t="s">
        <v>47</v>
      </c>
      <c r="C67" s="55"/>
      <c r="D67" s="59"/>
    </row>
    <row r="68" spans="1:4" ht="14.25">
      <c r="A68" s="25"/>
      <c r="B68" s="49" t="s">
        <v>84</v>
      </c>
      <c r="C68" s="56"/>
      <c r="D68" s="59"/>
    </row>
    <row r="69" spans="1:4" ht="14.25">
      <c r="A69" s="25"/>
      <c r="B69" s="49" t="s">
        <v>49</v>
      </c>
      <c r="C69" s="56"/>
      <c r="D69" s="59"/>
    </row>
    <row r="70" spans="1:4" ht="14.25">
      <c r="A70" s="25"/>
      <c r="B70" s="49" t="s">
        <v>105</v>
      </c>
      <c r="C70" s="56"/>
      <c r="D70" s="59"/>
    </row>
    <row r="71" spans="1:4" ht="14.25">
      <c r="A71" s="25"/>
      <c r="B71" s="49" t="s">
        <v>51</v>
      </c>
      <c r="C71" s="56"/>
      <c r="D71" s="59"/>
    </row>
    <row r="72" spans="1:4" ht="14.25">
      <c r="A72" s="25"/>
      <c r="B72" s="48" t="s">
        <v>52</v>
      </c>
      <c r="C72" s="56"/>
      <c r="D72" s="59"/>
    </row>
    <row r="73" spans="1:4" ht="14.25">
      <c r="A73" s="28" t="s">
        <v>13</v>
      </c>
      <c r="B73" s="28" t="s">
        <v>14</v>
      </c>
      <c r="C73" s="56"/>
      <c r="D73" s="57"/>
    </row>
    <row r="74" spans="1:4" ht="14.25">
      <c r="A74" s="29" t="s">
        <v>15</v>
      </c>
      <c r="B74" s="33">
        <v>4</v>
      </c>
      <c r="C74" s="30" t="s">
        <v>16</v>
      </c>
      <c r="D74" s="58"/>
    </row>
    <row r="75" spans="3:4" ht="14.25">
      <c r="C75" s="32" t="s">
        <v>54</v>
      </c>
      <c r="D75" s="34">
        <f>(B74*D74)</f>
        <v>0</v>
      </c>
    </row>
    <row r="76" ht="14.25">
      <c r="A76" s="17" t="s">
        <v>23</v>
      </c>
    </row>
    <row r="77" spans="1:4" ht="14.25">
      <c r="A77" s="20" t="s">
        <v>85</v>
      </c>
      <c r="B77" s="21" t="s">
        <v>10</v>
      </c>
      <c r="C77" s="22" t="s">
        <v>11</v>
      </c>
      <c r="D77" s="23" t="s">
        <v>12</v>
      </c>
    </row>
    <row r="78" spans="1:4" ht="14.25">
      <c r="A78" s="25"/>
      <c r="B78" s="48" t="s">
        <v>86</v>
      </c>
      <c r="C78" s="55"/>
      <c r="D78" s="59"/>
    </row>
    <row r="79" spans="1:4" ht="14.25">
      <c r="A79" s="25"/>
      <c r="B79" s="49" t="s">
        <v>83</v>
      </c>
      <c r="C79" s="56"/>
      <c r="D79" s="59"/>
    </row>
    <row r="80" spans="1:4" ht="14.25">
      <c r="A80" s="25"/>
      <c r="B80" s="49" t="s">
        <v>55</v>
      </c>
      <c r="C80" s="56"/>
      <c r="D80" s="59"/>
    </row>
    <row r="81" spans="1:4" ht="14.25">
      <c r="A81" s="25"/>
      <c r="B81" s="50" t="s">
        <v>56</v>
      </c>
      <c r="C81" s="56"/>
      <c r="D81" s="59"/>
    </row>
    <row r="82" spans="1:4" ht="14.25">
      <c r="A82" s="25"/>
      <c r="B82" s="50" t="s">
        <v>57</v>
      </c>
      <c r="C82" s="56"/>
      <c r="D82" s="59"/>
    </row>
    <row r="83" spans="1:4" ht="14.25">
      <c r="A83" s="25"/>
      <c r="B83" s="49" t="s">
        <v>105</v>
      </c>
      <c r="C83" s="56"/>
      <c r="D83" s="59"/>
    </row>
    <row r="84" spans="1:4" ht="14.25">
      <c r="A84" s="25"/>
      <c r="B84" s="49" t="s">
        <v>58</v>
      </c>
      <c r="C84" s="56"/>
      <c r="D84" s="57"/>
    </row>
    <row r="85" spans="1:4" ht="14.25">
      <c r="A85" s="25"/>
      <c r="B85" s="49" t="s">
        <v>51</v>
      </c>
      <c r="C85" s="55"/>
      <c r="D85" s="59"/>
    </row>
    <row r="86" spans="1:4" ht="14.25">
      <c r="A86" s="25"/>
      <c r="B86" s="48" t="s">
        <v>82</v>
      </c>
      <c r="C86" s="56"/>
      <c r="D86" s="59"/>
    </row>
    <row r="87" spans="1:4" ht="14.25">
      <c r="A87" s="28" t="s">
        <v>13</v>
      </c>
      <c r="B87" s="28" t="s">
        <v>14</v>
      </c>
      <c r="C87" s="56"/>
      <c r="D87" s="59"/>
    </row>
    <row r="88" spans="1:4" ht="14.25">
      <c r="A88" s="29" t="s">
        <v>15</v>
      </c>
      <c r="B88" s="33">
        <v>4</v>
      </c>
      <c r="C88" s="30" t="s">
        <v>16</v>
      </c>
      <c r="D88" s="58"/>
    </row>
    <row r="89" spans="3:4" ht="14.25">
      <c r="C89" s="32" t="s">
        <v>54</v>
      </c>
      <c r="D89" s="34">
        <f>(B88*D88)</f>
        <v>0</v>
      </c>
    </row>
    <row r="90" ht="14.25">
      <c r="A90" s="17" t="s">
        <v>30</v>
      </c>
    </row>
    <row r="91" spans="1:4" s="24" customFormat="1" ht="25.5">
      <c r="A91" s="20" t="s">
        <v>80</v>
      </c>
      <c r="B91" s="21" t="s">
        <v>10</v>
      </c>
      <c r="C91" s="22" t="s">
        <v>11</v>
      </c>
      <c r="D91" s="23" t="s">
        <v>12</v>
      </c>
    </row>
    <row r="92" spans="1:4" s="11" customFormat="1" ht="12.75">
      <c r="A92" s="25"/>
      <c r="B92" s="27" t="s">
        <v>87</v>
      </c>
      <c r="C92" s="55"/>
      <c r="D92" s="59"/>
    </row>
    <row r="93" spans="1:4" s="11" customFormat="1" ht="25.5">
      <c r="A93" s="25"/>
      <c r="B93" s="36" t="s">
        <v>88</v>
      </c>
      <c r="C93" s="56"/>
      <c r="D93" s="59"/>
    </row>
    <row r="94" spans="1:4" s="11" customFormat="1" ht="25.5">
      <c r="A94" s="25"/>
      <c r="B94" s="36" t="s">
        <v>106</v>
      </c>
      <c r="C94" s="56"/>
      <c r="D94" s="59"/>
    </row>
    <row r="95" spans="1:4" s="11" customFormat="1" ht="16.5" customHeight="1" thickBot="1">
      <c r="A95" s="28" t="s">
        <v>13</v>
      </c>
      <c r="B95" s="28" t="s">
        <v>81</v>
      </c>
      <c r="C95" s="56"/>
      <c r="D95" s="59"/>
    </row>
    <row r="96" spans="1:4" s="11" customFormat="1" ht="12.75">
      <c r="A96" s="29" t="s">
        <v>15</v>
      </c>
      <c r="B96" s="33">
        <v>1</v>
      </c>
      <c r="C96" s="30" t="s">
        <v>16</v>
      </c>
      <c r="D96" s="58"/>
    </row>
    <row r="97" spans="3:4" ht="14.25">
      <c r="C97" s="32" t="s">
        <v>16</v>
      </c>
      <c r="D97" s="34">
        <f>(B96*D96)</f>
        <v>0</v>
      </c>
    </row>
    <row r="98" ht="14.25">
      <c r="A98" s="17" t="s">
        <v>59</v>
      </c>
    </row>
    <row r="99" spans="1:4" ht="14.25">
      <c r="A99" s="20" t="s">
        <v>79</v>
      </c>
      <c r="B99" s="21" t="s">
        <v>10</v>
      </c>
      <c r="C99" s="22" t="s">
        <v>11</v>
      </c>
      <c r="D99" s="23" t="s">
        <v>12</v>
      </c>
    </row>
    <row r="100" spans="1:4" ht="14.25">
      <c r="A100" s="25"/>
      <c r="B100" s="27" t="s">
        <v>100</v>
      </c>
      <c r="C100" s="55"/>
      <c r="D100" s="59"/>
    </row>
    <row r="101" spans="1:4" ht="46.5" customHeight="1">
      <c r="A101" s="25"/>
      <c r="B101" s="27" t="s">
        <v>101</v>
      </c>
      <c r="C101" s="56"/>
      <c r="D101" s="59"/>
    </row>
    <row r="102" spans="1:4" ht="25.5">
      <c r="A102" s="25"/>
      <c r="B102" s="36" t="s">
        <v>78</v>
      </c>
      <c r="C102" s="56"/>
      <c r="D102" s="59"/>
    </row>
    <row r="103" spans="1:4" ht="26.25" thickBot="1">
      <c r="A103" s="25"/>
      <c r="B103" s="27" t="s">
        <v>77</v>
      </c>
      <c r="C103" s="56"/>
      <c r="D103" s="59"/>
    </row>
    <row r="104" spans="1:4" ht="15" thickTop="1">
      <c r="A104" s="29" t="s">
        <v>15</v>
      </c>
      <c r="B104" s="33">
        <v>1</v>
      </c>
      <c r="C104" s="30" t="s">
        <v>16</v>
      </c>
      <c r="D104" s="58"/>
    </row>
    <row r="105" spans="3:4" ht="14.25">
      <c r="C105" s="32" t="s">
        <v>16</v>
      </c>
      <c r="D105" s="34">
        <f>(B104*D104)</f>
        <v>0</v>
      </c>
    </row>
    <row r="106" ht="14.25">
      <c r="A106" s="17" t="s">
        <v>60</v>
      </c>
    </row>
    <row r="107" spans="1:4" ht="14.25">
      <c r="A107" s="20" t="s">
        <v>62</v>
      </c>
      <c r="B107" s="21" t="s">
        <v>10</v>
      </c>
      <c r="C107" s="22" t="s">
        <v>11</v>
      </c>
      <c r="D107" s="23" t="s">
        <v>12</v>
      </c>
    </row>
    <row r="108" spans="1:4" ht="14.25">
      <c r="A108" s="25"/>
      <c r="B108" s="27" t="s">
        <v>63</v>
      </c>
      <c r="C108" s="55"/>
      <c r="D108" s="55"/>
    </row>
    <row r="109" spans="1:4" ht="14.25">
      <c r="A109" s="25"/>
      <c r="B109" s="36" t="s">
        <v>64</v>
      </c>
      <c r="C109" s="56"/>
      <c r="D109" s="55"/>
    </row>
    <row r="110" spans="1:4" ht="14.25">
      <c r="A110" s="29" t="s">
        <v>15</v>
      </c>
      <c r="B110" s="33">
        <v>1</v>
      </c>
      <c r="C110" s="30" t="s">
        <v>16</v>
      </c>
      <c r="D110" s="58"/>
    </row>
    <row r="111" spans="3:4" ht="14.25">
      <c r="C111" s="32" t="s">
        <v>16</v>
      </c>
      <c r="D111" s="34">
        <f>(B110*D110)</f>
        <v>0</v>
      </c>
    </row>
    <row r="112" ht="14.25">
      <c r="A112" s="17" t="s">
        <v>61</v>
      </c>
    </row>
    <row r="113" spans="1:4" s="24" customFormat="1" ht="36.75" customHeight="1">
      <c r="A113" s="20" t="s">
        <v>66</v>
      </c>
      <c r="B113" s="21" t="s">
        <v>10</v>
      </c>
      <c r="C113" s="22" t="s">
        <v>11</v>
      </c>
      <c r="D113" s="23" t="s">
        <v>12</v>
      </c>
    </row>
    <row r="114" spans="1:4" s="52" customFormat="1" ht="12.75">
      <c r="A114" s="51"/>
      <c r="B114" s="36" t="s">
        <v>67</v>
      </c>
      <c r="C114" s="55"/>
      <c r="D114" s="55"/>
    </row>
    <row r="115" spans="1:4" s="52" customFormat="1" ht="16.5" customHeight="1">
      <c r="A115" s="28" t="s">
        <v>13</v>
      </c>
      <c r="B115" s="28" t="s">
        <v>14</v>
      </c>
      <c r="C115" s="56"/>
      <c r="D115" s="55"/>
    </row>
    <row r="116" spans="1:4" s="11" customFormat="1" ht="12.75">
      <c r="A116" s="29" t="s">
        <v>15</v>
      </c>
      <c r="B116" s="33">
        <v>30</v>
      </c>
      <c r="C116" s="30" t="s">
        <v>16</v>
      </c>
      <c r="D116" s="58"/>
    </row>
    <row r="117" spans="3:4" ht="14.25">
      <c r="C117" s="32" t="s">
        <v>68</v>
      </c>
      <c r="D117" s="34">
        <f>(B116*D116)</f>
        <v>0</v>
      </c>
    </row>
    <row r="118" ht="14.25">
      <c r="A118" s="17" t="s">
        <v>65</v>
      </c>
    </row>
    <row r="119" spans="1:4" ht="14.25">
      <c r="A119" s="20" t="s">
        <v>74</v>
      </c>
      <c r="B119" s="21" t="s">
        <v>10</v>
      </c>
      <c r="C119" s="22" t="s">
        <v>11</v>
      </c>
      <c r="D119" s="23" t="s">
        <v>12</v>
      </c>
    </row>
    <row r="120" spans="1:4" ht="14.25">
      <c r="A120" s="51"/>
      <c r="B120" s="27" t="s">
        <v>73</v>
      </c>
      <c r="C120" s="55"/>
      <c r="D120" s="55"/>
    </row>
    <row r="121" spans="1:4" ht="14.25">
      <c r="A121" s="28" t="s">
        <v>13</v>
      </c>
      <c r="B121" s="28" t="s">
        <v>14</v>
      </c>
      <c r="C121" s="56"/>
      <c r="D121" s="55"/>
    </row>
    <row r="122" spans="1:4" ht="14.25">
      <c r="A122" s="29" t="s">
        <v>15</v>
      </c>
      <c r="B122" s="33">
        <v>24</v>
      </c>
      <c r="C122" s="30" t="s">
        <v>16</v>
      </c>
      <c r="D122" s="58"/>
    </row>
    <row r="123" spans="3:4" ht="14.25">
      <c r="C123" s="32" t="s">
        <v>76</v>
      </c>
      <c r="D123" s="34">
        <f>(B122*D122)</f>
        <v>0</v>
      </c>
    </row>
    <row r="124" ht="14.25">
      <c r="A124" s="17" t="s">
        <v>69</v>
      </c>
    </row>
    <row r="125" spans="1:4" ht="14.25">
      <c r="A125" s="20" t="s">
        <v>70</v>
      </c>
      <c r="B125" s="21" t="s">
        <v>10</v>
      </c>
      <c r="C125" s="22" t="s">
        <v>11</v>
      </c>
      <c r="D125" s="23" t="s">
        <v>12</v>
      </c>
    </row>
    <row r="126" spans="1:4" ht="14.25">
      <c r="A126" s="51"/>
      <c r="B126" s="36" t="s">
        <v>99</v>
      </c>
      <c r="C126" s="55"/>
      <c r="D126" s="55"/>
    </row>
    <row r="127" spans="1:4" ht="14.25">
      <c r="A127" s="28" t="s">
        <v>13</v>
      </c>
      <c r="B127" s="28" t="s">
        <v>14</v>
      </c>
      <c r="C127" s="56"/>
      <c r="D127" s="55"/>
    </row>
    <row r="128" spans="1:4" ht="14.25">
      <c r="A128" s="29" t="s">
        <v>15</v>
      </c>
      <c r="B128" s="33">
        <v>2</v>
      </c>
      <c r="C128" s="30" t="s">
        <v>16</v>
      </c>
      <c r="D128" s="58"/>
    </row>
    <row r="129" spans="3:4" ht="14.25">
      <c r="C129" s="32" t="s">
        <v>75</v>
      </c>
      <c r="D129" s="34">
        <f>(B128*D128)</f>
        <v>0</v>
      </c>
    </row>
    <row r="131" spans="3:4" ht="21.75" customHeight="1">
      <c r="C131" s="37" t="s">
        <v>89</v>
      </c>
      <c r="D131" s="34">
        <f>SUM(D36,D47,D64,D75,D89,D97,D105,D111,D117,D123,D129)</f>
        <v>0</v>
      </c>
    </row>
  </sheetData>
  <sheetProtection password="EF74" sheet="1"/>
  <printOptions/>
  <pageMargins left="0.7083333333333334" right="0.5118055555555555" top="0.7875" bottom="0.7875" header="0.31527777777777777" footer="0.31527777777777777"/>
  <pageSetup horizontalDpi="300" verticalDpi="300" orientation="landscape" paperSize="8" scale="92" r:id="rId1"/>
  <headerFooter alignWithMargins="0">
    <oddHeader>&amp;L&amp;9Janáčkova akademie múzických umění v Brně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2017-03-23T06:26:25Z</cp:lastPrinted>
  <dcterms:created xsi:type="dcterms:W3CDTF">2015-04-02T07:33:13Z</dcterms:created>
  <dcterms:modified xsi:type="dcterms:W3CDTF">2020-06-17T08:54:45Z</dcterms:modified>
  <cp:category/>
  <cp:version/>
  <cp:contentType/>
  <cp:contentStatus/>
  <cp:revision>79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