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65416" yWindow="65416" windowWidth="25440" windowHeight="15390" tabRatio="500" activeTab="2"/>
  </bookViews>
  <sheets>
    <sheet name="Část 1 - Audiotechnologie sálu" sheetId="1" r:id="rId1"/>
    <sheet name="Část 2 - Radiostanice" sheetId="2" r:id="rId2"/>
    <sheet name="Část 3 - Ozvučovací technika" sheetId="3" r:id="rId3"/>
    <sheet name="Část 4 - Záznamová technika" sheetId="4" r:id="rId4"/>
  </sheets>
  <definedNames>
    <definedName name="_xlnm.Print_Area" localSheetId="1">'Část 2 - Radiostanice'!$A$1:$D$89</definedName>
  </definedNames>
  <calcPr calcId="191029"/>
  <extLst/>
</workbook>
</file>

<file path=xl/sharedStrings.xml><?xml version="1.0" encoding="utf-8"?>
<sst xmlns="http://schemas.openxmlformats.org/spreadsheetml/2006/main" count="2891" uniqueCount="1142">
  <si>
    <t>Veřejná zakázka na dodávky:</t>
  </si>
  <si>
    <t>„Audiotechnologie divadelního sálu DnO, radiostanice a předzesilovače pro DnO, zvukové technologie do učeben a laboratoří"</t>
  </si>
  <si>
    <t>Příloha č. 1:   Technická specifikace zařízení a cenová kalkulace - část 1 Audiotechnologie divadelního sálu DnO</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</si>
  <si>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</si>
  <si>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</si>
  <si>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</si>
  <si>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</si>
  <si>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</si>
  <si>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</si>
  <si>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6. Nesplnění kteréhokoliv z požadovaných parametrů je důvodem k vyloučení účastníka.</t>
  </si>
  <si>
    <t>7. Jednotková cena za 1 ks nabízeného modelu (počítače, monitoru, notebooku, atd.) musí být vyplněna do fialového pole. Žlutá pole jsou počítána automaticky.</t>
  </si>
  <si>
    <t>Položka č. 1</t>
  </si>
  <si>
    <t>Digitální mixážní pult</t>
  </si>
  <si>
    <t>Požadované technické parametry jsou minimální, není-li uvedeno jinak</t>
  </si>
  <si>
    <t>Nabízený model</t>
  </si>
  <si>
    <t>Technické parametry nabízeného modelu</t>
  </si>
  <si>
    <t>Vstupní kanály</t>
  </si>
  <si>
    <t>72x</t>
  </si>
  <si>
    <t>Počet sběrnic (Aux/Group/Master)</t>
  </si>
  <si>
    <t>36x se zpracováním signálu mono, stereo, LCR</t>
  </si>
  <si>
    <t>Matrix sběrnice</t>
  </si>
  <si>
    <t>12 vstupů / 8 výstupů s plným zpracováním signálu</t>
  </si>
  <si>
    <t>DCA (Digital Controlled Amplifer)</t>
  </si>
  <si>
    <t>12x s volitelnou funkcí - moving fader, mute group</t>
  </si>
  <si>
    <t>Ekvalizér výstupu</t>
  </si>
  <si>
    <t>16x grafický ekvalizér 32-band, Gain +/- 12dB</t>
  </si>
  <si>
    <t>Ekvalizér vstupu</t>
  </si>
  <si>
    <t>alespoň 110x dynamický 4 band EQ</t>
  </si>
  <si>
    <t>Simulace lampového předzesilovače</t>
  </si>
  <si>
    <t>alespoň 110x s nastavením zkreslení</t>
  </si>
  <si>
    <t>Interní efektové jednotky</t>
  </si>
  <si>
    <t>12x stereo - obsahující efekty hall, reverb, delay, chorus, pitch shifter, enhancer</t>
  </si>
  <si>
    <t>Vzorkovací frekvence</t>
  </si>
  <si>
    <t>48 i 96 kHz</t>
  </si>
  <si>
    <t>SRC</t>
  </si>
  <si>
    <t>Přepínač Sample Rate Conversion na všech AES vstupech</t>
  </si>
  <si>
    <t>Zpracování signálu na každém vstupním / výstupním kanálu</t>
  </si>
  <si>
    <t>Zpoždění vstupu / výstupu. Dva insertní body pre fader / post fader.  LPF, HPF filtry 20 – 20kHz, 6 až 24dB/Oct. 4 band parametrický nebo dynamický EQ s úpravou křivky. Dva dynamické procesory zařazené v sérii s možností výběru kompresor, De-esser,  Multiband kompresor, Gate. Možnost přepínání řazení EQ / Dynamický procesor.</t>
  </si>
  <si>
    <t>Zpoždění (latence) zařízení</t>
  </si>
  <si>
    <t>max. 1ms</t>
  </si>
  <si>
    <t>Zpracování bitové hloubky AD / DA konverze</t>
  </si>
  <si>
    <t>Vnitřní zpracování signálu 32 bit s plovoucí čárkou. Převodníky A&gt;D / D&gt;A 24 bit.</t>
  </si>
  <si>
    <t>Vstupní citlivost</t>
  </si>
  <si>
    <t>-20 až +60 dB</t>
  </si>
  <si>
    <t>Digitální trim vstupní citlivosti</t>
  </si>
  <si>
    <t>-40 až +40dB</t>
  </si>
  <si>
    <t>Přepínač fáze a fantomového napájení</t>
  </si>
  <si>
    <t>Na každém kanálu možnost otočení fáze a zapnutí / vypnutí napájení mikrofonů phantom 48V.</t>
  </si>
  <si>
    <t>Vstupní routing</t>
  </si>
  <si>
    <t>Volba mezi hlavním a vedlejším vstupem na každém vstupním kanálu. Volba typu kanálu mono / stereo / více vstupový.</t>
  </si>
  <si>
    <t>Síťová komunikace</t>
  </si>
  <si>
    <t>Řídící RJ45 konektor. Pro vzdálené ovládání a připojení komunikace s dalším mixážním pultem.</t>
  </si>
  <si>
    <t>USB vstup</t>
  </si>
  <si>
    <t>4x USB A vstup pro připojení externího flash úložiště  a jiných periferií.</t>
  </si>
  <si>
    <t>Tahové potenciometry (Fadery)</t>
  </si>
  <si>
    <t>26ks 100mm motorizovaných, dotykově citlivých tahových potenciometrů s dráhou 0 až +10dB.</t>
  </si>
  <si>
    <t>Zobrazení / ovládání</t>
  </si>
  <si>
    <t>Dotykové obrazovky minimální velikosti úhlopříčky 15"</t>
  </si>
  <si>
    <t>Lokální vstupy / výstupy</t>
  </si>
  <si>
    <t>8x volitelný mikrofonní/linkový vstup, 8x linkový výstup, 8 x AES XLR 3pin. Vše pomocí konektorů XLR 3pin.</t>
  </si>
  <si>
    <t>AD /DA vestavěné rozhraní</t>
  </si>
  <si>
    <t>Vestavěné multitrackové nahrávání a přehrávání. Propojení konektorem typu USB.</t>
  </si>
  <si>
    <t>MADI konektivita</t>
  </si>
  <si>
    <t>2x konektor BNC pro MADI 64/96 I/O. Primary a secondary RJ45 konektory pro MADI C pro propojení se stage boxy momentálně instalovanými v DnO.</t>
  </si>
  <si>
    <t>Zobrazení vstupní/výstupní úrovně signálu</t>
  </si>
  <si>
    <t>Peak meter na každém kanálu.</t>
  </si>
  <si>
    <t>Připojení externího monitoru</t>
  </si>
  <si>
    <t>Možnost připojení externího monitoru pro přehlednější zobrazení dalších položek (Poznámky apod.)</t>
  </si>
  <si>
    <t>Osvětlení pracovní plochy</t>
  </si>
  <si>
    <t>Osvětlení celé pracovní plochy mixážního pultu.</t>
  </si>
  <si>
    <t>Rozšiřující sloty</t>
  </si>
  <si>
    <t>Dva nebo více slotů pro rozšíření pomocí externích karet.</t>
  </si>
  <si>
    <t>Externí synchronizace</t>
  </si>
  <si>
    <t>Možnosti synchronizace pomocí Word Clock, AES, MADI.</t>
  </si>
  <si>
    <t>Midi konektivita</t>
  </si>
  <si>
    <t>In, Out, thru pomocí DIN konektorů.</t>
  </si>
  <si>
    <t>Napájecí zdroj</t>
  </si>
  <si>
    <t>Vestavěný hlavní a záložní napájecí zdroj 230V.</t>
  </si>
  <si>
    <t>Kompatibilita</t>
  </si>
  <si>
    <t>Kompatibilní s Digico SD9, D-rack, Madirack, protokolem MADI (konektory BNC i RJ45), softwarová kompatibilita s ovládací aplikací pro iPad, s operačním systémem Microsoft Windows 10 nebo mac OS 10.13 a vyšší. Vše aktuálně nainstalované v DnO. Dále kompatibilní s pol. č. 4 (Matrix jednotka).</t>
  </si>
  <si>
    <t>Propojovací kabely</t>
  </si>
  <si>
    <t>Kabely s odolným pláštěm. 2x 10m koaxiální kabel s konektory BNC a 2x 10m Cat6a s konektory ethercon proti nechtěnému vytržení.</t>
  </si>
  <si>
    <t>Přepravní obal</t>
  </si>
  <si>
    <t>Přepravní obal typu touring case uzpůsobený k přepravě v náročných podmínkách. Na kolečkách, z nichž dvě jsou bržděné. Pěnová výplň zabraňující volnému pohybu a poškrábání. S kováním a kovovými zakulacenými rohy. Ruční skládací madlo po dvou kusech na všech čtyřech bočních stěnách (pro manipulaci při nakládání), celkem 8x. Odnímatelné víko. Materiál voděodolná foliovaná překližka min. 9mm. Zamykací systém "butterfly". Nejmenší možný rozměr. Barva černá (jedná se o divadelní prostředí).</t>
  </si>
  <si>
    <t>Záruka</t>
  </si>
  <si>
    <t>2 roky</t>
  </si>
  <si>
    <t>Počet ks</t>
  </si>
  <si>
    <t>Cena za 1 kus (Kč bez DPH)</t>
  </si>
  <si>
    <t>Položka č. 2</t>
  </si>
  <si>
    <t>Upgrade mixážního pultu Digico SD9</t>
  </si>
  <si>
    <t>Upgrade mixážního pultu SD 9</t>
  </si>
  <si>
    <t>Upgrade stávajícího mixážního pultu Digico SD9 na verzi Stealth Core 2 nebo novější.</t>
  </si>
  <si>
    <t>Zachování stávající kompatibility s ostatním zařízením v DnO.</t>
  </si>
  <si>
    <t>Cena za 2 kusy (Kč bez DPH)</t>
  </si>
  <si>
    <t>Položka č. 3</t>
  </si>
  <si>
    <t>Reproduktor do systémového clusteru</t>
  </si>
  <si>
    <t>Požadované technické parametry  jsou minimální, není-li uvedeno jinak</t>
  </si>
  <si>
    <t>Frekvenční rozsah</t>
  </si>
  <si>
    <t>70 Hz – 20 kHz</t>
  </si>
  <si>
    <t>Horizontální směrovost</t>
  </si>
  <si>
    <t>100°</t>
  </si>
  <si>
    <t>Měniče</t>
  </si>
  <si>
    <t>2 x 6,5“, 1 x 1,75“</t>
  </si>
  <si>
    <t>Typ ozvučnice</t>
  </si>
  <si>
    <t>Bass-reflex (LF), s vlnovodem (HF)</t>
  </si>
  <si>
    <t>SPL</t>
  </si>
  <si>
    <t>Minimální 135 dB.</t>
  </si>
  <si>
    <t>Nominální impedance</t>
  </si>
  <si>
    <t>16 Ohm</t>
  </si>
  <si>
    <t>Rozměry</t>
  </si>
  <si>
    <t>max. 525 x 210 x 360 mm.</t>
  </si>
  <si>
    <t>Připojení – konektory</t>
  </si>
  <si>
    <t>2x 4-pólový speakon</t>
  </si>
  <si>
    <t>Propojovací kabel</t>
  </si>
  <si>
    <t>Propojovací kabel 30cm s konektory 4-pólový speakon / 4-pólový speakon</t>
  </si>
  <si>
    <t>Kompatibilní s kompaktním modulárním line array reproduktorem KIVA II. a systémem jeho zavěšení a zesilovačem LA4X, které jsou momentálně instalovany v DnO.</t>
  </si>
  <si>
    <t>Cena za 3 kus (Kč bez DPH)</t>
  </si>
  <si>
    <t>Položka č. 4</t>
  </si>
  <si>
    <t>Matrix jednotka</t>
  </si>
  <si>
    <t>Konstrukce</t>
  </si>
  <si>
    <t>Zařízení s možností umístění do 19" rack stojanu, výška max. 270 mm (6U).</t>
  </si>
  <si>
    <t>Digitální vstupy a výstupy</t>
  </si>
  <si>
    <t>1x MADI 64 kanálů / 96kHz (4x BNC konektor), 1x MADI 64 kanálů / 96 kHz (2x RJ45 konektor).</t>
  </si>
  <si>
    <t>Analogové výstupy</t>
  </si>
  <si>
    <t>8x analogový výstup XLR 3pin konektor.</t>
  </si>
  <si>
    <t>Možnosti rozšíření</t>
  </si>
  <si>
    <t>2x volný slot kompatibilní s DMI kartami aktuálně instalovanými v DnO. Možnosti rozšíření o další analogové I/O.</t>
  </si>
  <si>
    <t>Zpracování signálu</t>
  </si>
  <si>
    <t>Vnitřní zpracování signálu na bázi mixážního pultu s možností routování a zpracování všech kanálů.</t>
  </si>
  <si>
    <t>Vzdálené ovládání vstupní úrovně</t>
  </si>
  <si>
    <t>Schopnost ovládání vstupní úrovně předzesilovačů v připojených stage boxech pomocí mixážního pultu Digico SD9 momentálně instalovaným v DnO a pol. č. 1. (Mixážní pult).</t>
  </si>
  <si>
    <t>Další funkce</t>
  </si>
  <si>
    <t>4x stereo master (zónový mixer). EQ, dynamická úprava signálu, 4x efektová jednotka</t>
  </si>
  <si>
    <t>Procesor</t>
  </si>
  <si>
    <t>FPGA technologie pro plynulé zpracování všech operací.</t>
  </si>
  <si>
    <t>48 /96 kHz</t>
  </si>
  <si>
    <t>Synchronizace</t>
  </si>
  <si>
    <t>Softwarová kompatibilita</t>
  </si>
  <si>
    <t>Ovládání z prostředí iOS, Microsoft Windows 10, Mac OS 10.13 a vyšší, momentálně instalovanými v DnO.</t>
  </si>
  <si>
    <t>Kabely</t>
  </si>
  <si>
    <t>5x propojovací kabel RJ45 Cat6a o délce 5m.</t>
  </si>
  <si>
    <t>Matrix jednotka musí být kompatibilní s Dante 64 kanálů/96 kHz, MADI 64 kanálů/96 kHz, pol. č. 1 (Mixážní pult) a Digico D-rack, SD 9, Redbox, Sennheiser D6000 aktuálně instalovanými v DnO.</t>
  </si>
  <si>
    <t>Cena za 1 kusy (Kč bez DPH)</t>
  </si>
  <si>
    <t>Položka č. 5</t>
  </si>
  <si>
    <t>Rozhraní USB - MIDI</t>
  </si>
  <si>
    <t>Vlastnosti</t>
  </si>
  <si>
    <t>Rozhraní USB typ C - MIDI in / out. Napájení z USB. USB propojovací kabel.</t>
  </si>
  <si>
    <t>Microsoft Windows 10, Mac OS 10.13 a vyšší, momentálně instalovanými v DnO.</t>
  </si>
  <si>
    <t>Položka č. 6</t>
  </si>
  <si>
    <t>Analogový mixážní pult se sekvenčním zapínáním / vypínáním</t>
  </si>
  <si>
    <t>Sekvenční zapínání / vypínání</t>
  </si>
  <si>
    <t>Dvě skupiny zapínání / vypínání. Zpoždění zapínání / vypínání druhé skupiny min. 3 sekundy. Zařízení dodáno ve stavu k okamžité instalaci a spuštění (plug and play).</t>
  </si>
  <si>
    <t>Konstrukce mixážního pultu</t>
  </si>
  <si>
    <t>Možnost umístění do 19" racku stojanu nebo dovnitř rack stojanu, včetně sekvenčního zapínání/vypínání.</t>
  </si>
  <si>
    <t>Analogový mixážní pult</t>
  </si>
  <si>
    <t xml:space="preserve">12x mikrofonní vstup XLR 3pin / linkový vstup jack 6,3. 2x stereo vstup pomocí dvou mono jack 6,3. Insert na každém mikrofonním vstupu. Efektová jednotka s min. 10 efekty. Alespoň 16x tahový potenciometr. Mute tlačítko na každém vstupu. Ovládání gain, EQ (výšky, středy s laditelnou frekvencí, basy), Low cut filter, panorama, Aux, FX Aux, indikace přebuzení, PFL na každém vstupu. Hlavní stereo audio výstup XLR 3pin s LED ukazatelem hlasitosti. Monitor stereo výstup. Mono výstup. Vypínatelné phantomové napájení 48V. </t>
  </si>
  <si>
    <t>Napájení</t>
  </si>
  <si>
    <t>Včetně napájecího kabelu a integrovaného zdroje 230V.</t>
  </si>
  <si>
    <t>Položka č. 7</t>
  </si>
  <si>
    <t>Konvertor rozhraní DANTE / ANALOG audio</t>
  </si>
  <si>
    <t>Samostatné zařízení s možností instalace do rackového stojanu.</t>
  </si>
  <si>
    <t>Vstupní / výstupní formáty</t>
  </si>
  <si>
    <t>1x DANTE 64 in/out ethercon, 2x audio XLR 3pin in / 2x audio XLR 3pin out</t>
  </si>
  <si>
    <t>Napájení ze síťového switche "PoE".</t>
  </si>
  <si>
    <t>Konvertor musí být kompatibilní s pol. č. 4 (Matrix jednotka) a pol. č. 11 (Síťový switch).</t>
  </si>
  <si>
    <t>Položka č. 8</t>
  </si>
  <si>
    <t>Konvertor rozhraní DANTE / AVB</t>
  </si>
  <si>
    <t>Počet digitálních kanálů</t>
  </si>
  <si>
    <t>4x in / 4x out</t>
  </si>
  <si>
    <t>Vstupní / výstupní digitální formáty</t>
  </si>
  <si>
    <t>2x DANTE ethercon (primary, secondary), 1x AVB ethercon</t>
  </si>
  <si>
    <t>DANTE 44,1 kHz, 48 kHz, 96 kHz. AVB 44,1 kHz, 48 kHz.</t>
  </si>
  <si>
    <t>Konvertor musí být kompatibilní s pol. č. 4 (Matrix jednotka) a zesilovači LA4X aktuálně instalovaných v DnO.</t>
  </si>
  <si>
    <t>Položka č. 9</t>
  </si>
  <si>
    <t>bluetooth audio adapter</t>
  </si>
  <si>
    <t>Výstupy audio</t>
  </si>
  <si>
    <t>Stereo audio výstup cinch nebo jack nebo XLR 3pin.</t>
  </si>
  <si>
    <t>Bluetooth specifikace</t>
  </si>
  <si>
    <t>Dosah min. 10m. Párovací tlačítko pro párování jedním stiskem. Verze bluetooth 3 nebo vyšší.</t>
  </si>
  <si>
    <t>Napájecí adaptér 230V.</t>
  </si>
  <si>
    <t>Cena za 3 kusy (Kč bez DPH)</t>
  </si>
  <si>
    <t>Položka č. 10</t>
  </si>
  <si>
    <t>Aktivní odposlechový reproduktor</t>
  </si>
  <si>
    <t>55 Hz – 22 kHz</t>
  </si>
  <si>
    <t>1 x 8“, 1x 1,5“</t>
  </si>
  <si>
    <t>Minimální 127 dB.</t>
  </si>
  <si>
    <t>Max. 250 x 425 x 300 mm, pro umístění na podium mezi muzikanty.</t>
  </si>
  <si>
    <t>XLR 3pin vstup, průchozí XLR 3pin výstup.</t>
  </si>
  <si>
    <t>Barva</t>
  </si>
  <si>
    <t>Tmavě hnědá až černá (jedná se o divadelní prostředí).</t>
  </si>
  <si>
    <t>Možnost zavěšení</t>
  </si>
  <si>
    <t>Obsahuje otvor pro instalaci na reproduktorový stativ. Úchytné zavěšovací body pro zavěšení na truss.</t>
  </si>
  <si>
    <t>Integrované napájení a průchozí napájecí výstup. Obsahuje napájecí kabel 230V s ochranou proti vytržení.</t>
  </si>
  <si>
    <t>Cena za 4 kusy (Kč bez DPH)</t>
  </si>
  <si>
    <t>Položka č. 11</t>
  </si>
  <si>
    <t>Síťový switch s napájením PoE</t>
  </si>
  <si>
    <t>Switch s napájením PoE</t>
  </si>
  <si>
    <t>Pro profesionální použití. 24x 1Gbps RJ-45 slot. USB slot. Funkce - SSL, VLAN, IEEE 802.1X, ARP, IP Source Guard, DHCP, IPMB, IPv6, pokročilá technologie (BDPU Guard) pro detekci nesprávně nekonfigurovaných zařízení. Bez Energy Efficient Ethernet nebo s možností vypnutí této funkce, Non-blocking, Quality of Service se 4 úrovněmi, Diffserv code point (DSCP) QoS s nastavením priority. Napájení "PoE" s rezervou alespoň 190W.</t>
  </si>
  <si>
    <t>Napájecí zdroj včetně napájecího kabelu 230V.</t>
  </si>
  <si>
    <t>Možnost umístění do 19" rack stojanu. Výška max. 45 mm (1U).</t>
  </si>
  <si>
    <t>Kompatibilní s protokolem DANTE 64 kanálů / 96 kHz, operačním systémem Microsoft Windows 10 nebo MacOS 10.15. a vyšším, které jsou již používány v DnO.</t>
  </si>
  <si>
    <t>Položka č. 12</t>
  </si>
  <si>
    <t>Stage rack s napájecím distributorem</t>
  </si>
  <si>
    <t>Konstrukce racku</t>
  </si>
  <si>
    <t xml:space="preserve">Odolný přepravní obal typu hard case, černé barvy (jedná se o divadelní prostředí a je umístěn obvykle na podiu). Co nejmenších rozměrů, ale dostatečných pro instalaci Digico D-rack (šířka 19", výška 7U) momentálně instalovaným v DnO a napájecího distributoru. S kováním a kovovými zakulacenými rohy. Ruční skládací madlo na obou bočních stěnách. Odnímatelné víko přední i zadní strany. Materiál voděodolná foliovaná překližka min. 7mm. Zamykací systém "butterfly". Gumové nožičky. Součástí jsou konzole pro montáž Digico D-rack do 19" racku, včetně upevňovacího materiálu. </t>
  </si>
  <si>
    <t>Napájecí distributor</t>
  </si>
  <si>
    <t>Maximální výstupní proud 10A. Připraveno k možnosti umístit přímo na stěnu racku společně s 19" Digico D-rack.</t>
  </si>
  <si>
    <t>Ochrany integrované v napájecím distributoru</t>
  </si>
  <si>
    <t>Lineární filtrování střídavého proudu, tlumič přepětí přechodového napětí, automatické vypnutí při externím přepětí nad 270 V.</t>
  </si>
  <si>
    <t>Vstup IEC320 a 2x výstupy IEC320 včetně kabeláže.</t>
  </si>
  <si>
    <t>Položka č. 13</t>
  </si>
  <si>
    <t>Rackový digitální pult s přepravním obalem a wifi routerem</t>
  </si>
  <si>
    <t>Kompatibilní s montáží do  19" racku.</t>
  </si>
  <si>
    <t>Maximální výška 134mm (3U), max. hloubka 150 mm.</t>
  </si>
  <si>
    <t>Rozhraní</t>
  </si>
  <si>
    <t>Celkem 18x audio vstupní kanál, z toho nejméně 12x mikrofonní vstup konektorem XLR 3pin, 4 linkové vstupy konektorem jack 6,3. 6x výstup konektorem XLR 3pin. Rozhraní MIDI in/out. Ethernet konektor RJ45. USB audio rozhraní pro multitrackové nahrávání.</t>
  </si>
  <si>
    <t>Výbava</t>
  </si>
  <si>
    <t>Dva efektové procesory, DCA, Spektrální analyzér, parametrický 4 band EQ, grafický EQ, kompresor, gate, deesser.</t>
  </si>
  <si>
    <t>Vestavěný zdroj 230V s kabelem.</t>
  </si>
  <si>
    <t>Vzdálené ovládání pomocí mobilních zařízení přes operační systémy iOS a Android, které jsou využívány v DnO.</t>
  </si>
  <si>
    <t>Pevný přepravní obal typu hard case s odnímatelným víkem s uchem nebo nepromokavý uzavíratelný nylonový obal přes rameno. Oba co nejmenších rozměrů s měkkou výplní zabraňující volnému pohybu a poškrábání. S prostorem pro umístění Wifi routeru a příslušenství.</t>
  </si>
  <si>
    <t>Wifi router</t>
  </si>
  <si>
    <t>Dvoupásmový (2,4 a 5GHz) gigabitový WiFi router s kompatibilním napájecím adaptérem 230V. Rozhraní: 4 porty gigabitové LAN, 1 x WAN.</t>
  </si>
  <si>
    <t>Cena celkem za část 1 bez DPH</t>
  </si>
  <si>
    <t>Příloha č. 1:   Technická specifikace zařízení a cenová kalkulace - část 2 Radiostanice a předzesilovače pro DnO</t>
  </si>
  <si>
    <t>Radiostanice</t>
  </si>
  <si>
    <t>Frekvenční pásmo, výkon</t>
  </si>
  <si>
    <t>UHF 403-470 Mhz, 4W</t>
  </si>
  <si>
    <t>Počet analogových kanálů s vazbou na kanálovou pozici</t>
  </si>
  <si>
    <t>10x</t>
  </si>
  <si>
    <t>Počet digitálních kanálů s vazbou na kanálovou pozici</t>
  </si>
  <si>
    <t>6x</t>
  </si>
  <si>
    <t>Naladění radiostanic</t>
  </si>
  <si>
    <t>Naladění radiostanic na frekvence UHF kompatibilní s radiovým provozem v okolí DnO.</t>
  </si>
  <si>
    <t>Funkční boční tlačítka</t>
  </si>
  <si>
    <t>Indikátor provozních stavů</t>
  </si>
  <si>
    <t>LED indikátor provozních stavů.</t>
  </si>
  <si>
    <t>Možnosti volání</t>
  </si>
  <si>
    <t>Individuální a skupinové volání.</t>
  </si>
  <si>
    <t>Sledování provozu</t>
  </si>
  <si>
    <t>Funkce sledování provozu na více kanálových pozicích.</t>
  </si>
  <si>
    <t>Šifrování</t>
  </si>
  <si>
    <t>Šifrování hovorů v digitální provozu.</t>
  </si>
  <si>
    <t>Ovládání hlasem</t>
  </si>
  <si>
    <t>Vysílání ovládané hlasem pro vybrané externí audio příslušenství.</t>
  </si>
  <si>
    <t>Možnosti připojení příslušenství</t>
  </si>
  <si>
    <t>Možnost rozšíření o oddělený reproduktor s mikrofonem, možnost rozšíření o náhlavní soupravu.</t>
  </si>
  <si>
    <t>Provozní odolnost</t>
  </si>
  <si>
    <t>Krytí IP54.</t>
  </si>
  <si>
    <t>Baterie</t>
  </si>
  <si>
    <t>Minimálně 2200 mAh.</t>
  </si>
  <si>
    <t>Dodané příslušenství</t>
  </si>
  <si>
    <t>Anténa, klips na opasek, nabíječka baterie formou dokovací stanice do elektrické zásuvky 230V.</t>
  </si>
  <si>
    <t>Cena za 9 kusů (Kč bez DPH)</t>
  </si>
  <si>
    <t>Oddělený reproduktor s mikrofonem</t>
  </si>
  <si>
    <t>Reproduktor s mikrofonem, vysílacím tlačítkem, s možností připojení externího sluchátka konektorem typu 3,5mm jack.</t>
  </si>
  <si>
    <t>Vlastnosti po připojení k radiostanici</t>
  </si>
  <si>
    <t>Vestavěný mikrofon a reproduktor v radiostanici je automaticky odpojen a přijaté / vysílané audio je odbaveno z této externí audio sady.</t>
  </si>
  <si>
    <t>Typ konektoru pro připojení k radiostanici</t>
  </si>
  <si>
    <t>Dvojitý jack konektor (sluchátka a mikrofon).</t>
  </si>
  <si>
    <t>Musí být kompatibilní s pol. č. 1 (Radiostanice).</t>
  </si>
  <si>
    <t>Radiové rozhraní pro centrálu interkomu</t>
  </si>
  <si>
    <t>Mobilní radiostanice UHF Digital / Analog s displejem.</t>
  </si>
  <si>
    <t>Frekvenční pásmo</t>
  </si>
  <si>
    <t>Kompatibilní frekvenční pásmo s pol. č. 1 (Radiostanice).</t>
  </si>
  <si>
    <t>Výkon</t>
  </si>
  <si>
    <t>25W</t>
  </si>
  <si>
    <t>Naladění všech kanálů</t>
  </si>
  <si>
    <t>Stejné naladění všech kanálů jako pol. č. 1 (Radiostanice).</t>
  </si>
  <si>
    <t>Šifrování hovorů</t>
  </si>
  <si>
    <t>Základní v digitálním provozu.</t>
  </si>
  <si>
    <t>Funkční programovatelná tlačítka</t>
  </si>
  <si>
    <t>2x</t>
  </si>
  <si>
    <t>Konektor pro připojení příslušenství</t>
  </si>
  <si>
    <t>Zadní konektor pro připojení externího příslušenství.</t>
  </si>
  <si>
    <t>Konektor pro připojení externí antény</t>
  </si>
  <si>
    <t>BNC konektor.</t>
  </si>
  <si>
    <t>Dodaná externí anténa</t>
  </si>
  <si>
    <t>Kompatibilní základnová všesměrová anténa 450MHz, N konektor, třmen, 15m dlouhý propojovací koaxiální kabel, RF 50 Ohm, průměr min. 10,3mm, s konektory typu BNC.</t>
  </si>
  <si>
    <t>Ruční mikrofon, montážní držák, kompatibilní napájecí zdroj do elektrické zásuvky 230V, instalační audio kit pro připojení analog audio In/Out k centrále interkomu RTS Zeus III. aktuálně nainstalované v DnO.</t>
  </si>
  <si>
    <t>Montážní práce a programování</t>
  </si>
  <si>
    <t>Montáž antény do hlavního sálu Divadla na Orlí</t>
  </si>
  <si>
    <t>Montáž antény na zeď divadelního sálu. Propojení a zalištování propojení s pol. č.3 (Radiové rozhraní pro centrálu interkomu) vč. instalačního materiálu, umístěné v serverovně DnO.</t>
  </si>
  <si>
    <t>Programování</t>
  </si>
  <si>
    <t>Doprogramování nových funkcionalit centrály interkomu RTS Zeus III., který je využíván v DnO a propojení s pol. č. 3 (Radiové rozhraní pro centrálu interkomu).</t>
  </si>
  <si>
    <t>Soubor předzesilovačů nahrávacího studia</t>
  </si>
  <si>
    <t>Mikrofonní vstupy</t>
  </si>
  <si>
    <t>32x, konektor DSUB-25</t>
  </si>
  <si>
    <t>MADI připojení</t>
  </si>
  <si>
    <t>1x MADI I/O BNC 75 Ohm, 1x MADI I/O SC multi-mode</t>
  </si>
  <si>
    <t>Word Clock I/O BNC 75 Ohm</t>
  </si>
  <si>
    <t>Propojení s počítačem</t>
  </si>
  <si>
    <t>konektor RJ45 Gigabit Ethernet</t>
  </si>
  <si>
    <t>Další konektory</t>
  </si>
  <si>
    <t>USB 2.0, GPI/O (1x konektor DSUB-9, přepínač MOSFET)</t>
  </si>
  <si>
    <t>44,1 kHz až 192 kHz</t>
  </si>
  <si>
    <t>Mikrofonní zesilovač</t>
  </si>
  <si>
    <t>vstupní citlivost: -55 dBu až +30 dBu, EIN: -128 dBu, THD (-1 dBFS): -113 dB</t>
  </si>
  <si>
    <t>A/D převodník</t>
  </si>
  <si>
    <t>SNR: -119.9 dB(A), THD (-1 dBFS): min. -119 dB</t>
  </si>
  <si>
    <t>Sluchátkový výstup</t>
  </si>
  <si>
    <t>1x 6.3 mm TRS jack, 1x 3.5 mm TRS jack</t>
  </si>
  <si>
    <t>Provedení</t>
  </si>
  <si>
    <t>sestava zkompletovaná v rackové úpravě</t>
  </si>
  <si>
    <t>3 roky</t>
  </si>
  <si>
    <t>Cena celkem za část 2 bez DPH</t>
  </si>
  <si>
    <t>Veřejná zakázka na dodávky</t>
  </si>
  <si>
    <t>Příloha č. 1:   Technická specifikace zařízení a cenová kalkulace - část 3 Zvukové technologie do učeben a laboratoří - ozvučovací technika</t>
  </si>
  <si>
    <t>6. Nesplnění kteréhokoliv z požadovaných parametrů je důvodem k vyloučení uchazeče.</t>
  </si>
  <si>
    <t>7. Jednotková cena ze 1 ks nabízeného modelu (počítače, monitoru, notebooku, atd.) musí být vyplněna do fialového pole. Žlutá pole jsou počítána automaticky.</t>
  </si>
  <si>
    <t>Stereo set kondenzátorových mikrofonů</t>
  </si>
  <si>
    <t>Požadované technické parametry</t>
  </si>
  <si>
    <t>popis</t>
  </si>
  <si>
    <t>sada dvou kondenzátorových mikrofonů s příslušenstvím</t>
  </si>
  <si>
    <t>směrová charakteristika</t>
  </si>
  <si>
    <t>přepínatelná: všesměrová, rozšířená kardiodní, kardiodní, hyperkardiodní, osmičková + 4 mezipolohy</t>
  </si>
  <si>
    <t>mikrofony</t>
  </si>
  <si>
    <t>frekvenční rozsah: 20Hz - 20kHz; Citlivost: 20 mV/Pa; Impedance: 200 Ohm; Ekvivalentní šum: 6 dB (A); Odstup signálu od šumu: 88 dB; Dynamický rozsah: 134 dB; Max. SPL: 158 dB, Phantomové napájení: 48 V; Konektor: XLR</t>
  </si>
  <si>
    <t>další požadované funkce</t>
  </si>
  <si>
    <t>LED indikace přebuzení a vybrané směrové charakteristiky; Přepínač útlumu (0, -6, -12 a -18 dB); Low-cut filtr (0, 40, 80 a 160 Hz)</t>
  </si>
  <si>
    <t>příslušenství - součást dodávky</t>
  </si>
  <si>
    <t>přepravní kufřík, 2x odpružený držák, 2x standardní adaptér, 2x windshield, stereo držák na mikrofonní stojan</t>
  </si>
  <si>
    <t>24 měsíců</t>
  </si>
  <si>
    <t>Vokální dynamický mikrofon</t>
  </si>
  <si>
    <t>odolný dynamický mikrofon vhodný pro zpěv i nástroje, kovové tělo, bez vypínače</t>
  </si>
  <si>
    <t xml:space="preserve">směrová charakteristika </t>
  </si>
  <si>
    <t>kardioidní</t>
  </si>
  <si>
    <t>frekvenční rozsah</t>
  </si>
  <si>
    <t>50 Hz - 15 KHz</t>
  </si>
  <si>
    <t>výstupní impedance</t>
  </si>
  <si>
    <t>300 Ohm</t>
  </si>
  <si>
    <t>citlivost</t>
  </si>
  <si>
    <t>1.85 mV/Pa</t>
  </si>
  <si>
    <t>včetně objímky, závitové redukce a obalu</t>
  </si>
  <si>
    <t>konektor</t>
  </si>
  <si>
    <t>XLR</t>
  </si>
  <si>
    <t>Cena za 21 kusů (Kč bez DPH)</t>
  </si>
  <si>
    <t>Vokální dynamický mikrofon - superkardioda</t>
  </si>
  <si>
    <t>dynamický mikrofon pro zpěv i nástroje, zesílené kovové tělo, neodymový magnet</t>
  </si>
  <si>
    <t>superkardioidní</t>
  </si>
  <si>
    <t>50 Hz - 16 kHz</t>
  </si>
  <si>
    <t xml:space="preserve">výstupní impedance </t>
  </si>
  <si>
    <t>EIA rated at 150  Ω (290  Ω actual)</t>
  </si>
  <si>
    <t>2,8 mV/Pa</t>
  </si>
  <si>
    <t>včetně objímky závitové redukce a obalu</t>
  </si>
  <si>
    <t>Nástrojový dynamický mikrofon</t>
  </si>
  <si>
    <t>nástrojový dynamický mikrofon, kovové tělo</t>
  </si>
  <si>
    <t>40 Hz - 15 kHz</t>
  </si>
  <si>
    <t>310 Ohm</t>
  </si>
  <si>
    <t>1,6 mV/Pa</t>
  </si>
  <si>
    <t>Cena za 10 kusů (Kč bez DPH)</t>
  </si>
  <si>
    <t>Zónový mikrofon</t>
  </si>
  <si>
    <t xml:space="preserve">kondenzátorový mikrofon s půl-kardioidní charakteristikou (60° snímání) a použitím zejména na nahrávání basového bubnu nebo klavíru </t>
  </si>
  <si>
    <t>superkardioda</t>
  </si>
  <si>
    <t>20Hz - 20kHz</t>
  </si>
  <si>
    <t>výstupní impedance @ 1kHz</t>
  </si>
  <si>
    <t>146 Ohm</t>
  </si>
  <si>
    <t xml:space="preserve">napájení </t>
  </si>
  <si>
    <t>phantomové 11 - 52V</t>
  </si>
  <si>
    <t>další vlastnosti</t>
  </si>
  <si>
    <t>integrovaný předzesilovač, dvoupolohový přepínač contour, XLR konektor, celokovové masivní tělo</t>
  </si>
  <si>
    <t>příslušenství</t>
  </si>
  <si>
    <t>včetně ochranného obalu</t>
  </si>
  <si>
    <t>Kufr pro přenos techniky</t>
  </si>
  <si>
    <t>vodotěsný a prochotěsný kufřík pro přenos a skladování techniky, uvnitř polstrovaný, dělený posuvnými přepážkami. Obsah min 20 l.</t>
  </si>
  <si>
    <t>materiál</t>
  </si>
  <si>
    <t>odolný plast</t>
  </si>
  <si>
    <t>rozměry</t>
  </si>
  <si>
    <t>min. 470 x 360 x 180 mm</t>
  </si>
  <si>
    <t>další parametry</t>
  </si>
  <si>
    <t>gumové těsnění, otvory pro visací zámky, boční držadlo</t>
  </si>
  <si>
    <t>Kufr na mikrofony</t>
  </si>
  <si>
    <t>odolný kufřík (case) s polstrováním pro min. 12 mikrofonů + příslušenství</t>
  </si>
  <si>
    <t>konstrukce</t>
  </si>
  <si>
    <t>min. 7mm tlustá překližka vyztužená hliníkovými profily a kovovými rohovými chrániči, motýlkový zámek, masivní držadlo</t>
  </si>
  <si>
    <t>min.: 200 x 380 x 250mm</t>
  </si>
  <si>
    <t>hmotnost</t>
  </si>
  <si>
    <t>max. 3kg</t>
  </si>
  <si>
    <t>Sada 2 ks kondenzátorových mikrofonů</t>
  </si>
  <si>
    <t>stereo sada dvou kusů malomembránových kondenzátorových mikrofonů pro bicí a akustické nástroje</t>
  </si>
  <si>
    <t>směrová charkteristika</t>
  </si>
  <si>
    <t>kardioida</t>
  </si>
  <si>
    <t>100 Ohm</t>
  </si>
  <si>
    <t>-38.0dB re 1 Volt/Pascal (12.00mV @ 94 dB SPL) +/- 2 dB @ 1kHz</t>
  </si>
  <si>
    <t>Max. SPL</t>
  </si>
  <si>
    <t>143 dB SPL (1 kHz, 1% THD na 1 kOhm zatížení)</t>
  </si>
  <si>
    <t>Max. výstupní úroveň</t>
  </si>
  <si>
    <t>13.9mV</t>
  </si>
  <si>
    <t>napájení</t>
  </si>
  <si>
    <t>phantom 24 - 48 V</t>
  </si>
  <si>
    <t>2x držák, 2x závitová redukce, 2x větrná ochrana, kufřík</t>
  </si>
  <si>
    <t>Cena za 5 kusů (Kč bez DPH)</t>
  </si>
  <si>
    <t>Klopový mikrofon</t>
  </si>
  <si>
    <t>miniaturní klopový mikrofon vhodný na snímání hlasu i nástrojů, vysoká mechanická odolnost, odolný proti potu a vlhkosti, vhodný pro divadelní představení a muzikály, kompatibilní s bodypacky řady evolution wireless, které na škole již existují.</t>
  </si>
  <si>
    <t>kulová (všesměrová)</t>
  </si>
  <si>
    <t>jmenovitá impedance</t>
  </si>
  <si>
    <t>4700 Ohm</t>
  </si>
  <si>
    <t> 5 mV/Pa ± 3 dB</t>
  </si>
  <si>
    <t>7,5 V; napájecí proud: 250µA</t>
  </si>
  <si>
    <t>odstup signál/šum</t>
  </si>
  <si>
    <t>39 dB</t>
  </si>
  <si>
    <t>délka kabelu/konektor</t>
  </si>
  <si>
    <t>min. 1,5m; konektor ew - šroubovací 3,5 mm jack</t>
  </si>
  <si>
    <t>držák mikrofonu; krytka krátká MZC 2-1; krytka dlouhá MZC 2-2</t>
  </si>
  <si>
    <t>Dvoukanálová aktivní DI box</t>
  </si>
  <si>
    <t>aktivní dvoukanálový DI-Box s rozšířeným dynamickým rozsahem</t>
  </si>
  <si>
    <t>vstupy</t>
  </si>
  <si>
    <t>2 x kombinovaný XLR/TRS 6,3mm jack + RCA</t>
  </si>
  <si>
    <t>výstupy</t>
  </si>
  <si>
    <t>2 x XLR; 2 x TRS jack 6,3mm</t>
  </si>
  <si>
    <t>nezávislé phantomové napájení 24 - 48V pro každý kanál</t>
  </si>
  <si>
    <t>další funkce</t>
  </si>
  <si>
    <t>přepínač Split pro směrování levého kanálu na oba výstupy
přepínač Sum přepínání pro směrování obou vstupů na oba výstupy
přepínač pro 20 dB Input pad a uzemnění</t>
  </si>
  <si>
    <t>odolná hliníková konstrukce, protiskluzový silikonový povrch</t>
  </si>
  <si>
    <t>Cena za 6 kusů (Kč bez DPH)</t>
  </si>
  <si>
    <t>Aktivní DI box pro piezo snímače</t>
  </si>
  <si>
    <t>aktivní jednokanálový DI-Box s vyšší impedancí pro nástroje snímané piezo snímačem</t>
  </si>
  <si>
    <t>vstup</t>
  </si>
  <si>
    <t>1x Jack 6,3 mm TS</t>
  </si>
  <si>
    <t>1x Balanced XLR, 1x Jack 6,3 mm TS (Aux)</t>
  </si>
  <si>
    <t>phantomové 48V</t>
  </si>
  <si>
    <t>přepínač polarity pro eliminaci zpětné vazby a HP filtr pro ořez spodních frekvencí</t>
  </si>
  <si>
    <t>Jednokanálový aktivní DI box</t>
  </si>
  <si>
    <t>aktivní jednokanálový DI-Box s rozšířeným dynamickým rozsahem</t>
  </si>
  <si>
    <t>2x TRS 6,3mm jack symetrický/nesymetrický impedance 1M Ohm; 1 x XLR symetrický ipedance 20k Ohm</t>
  </si>
  <si>
    <t>výstup</t>
  </si>
  <si>
    <t>1x XLR</t>
  </si>
  <si>
    <t>phantomové napájení 48V</t>
  </si>
  <si>
    <t>přepínač pro -30 dB Input pad a uzemnění</t>
  </si>
  <si>
    <t>Přepravní obal pro mikrofonní stojany</t>
  </si>
  <si>
    <t>polstrovaný a voděodolný přepravní obal pro 1 - 4 mikrofonní stojany</t>
  </si>
  <si>
    <t>dvojitá polstrovaná rukojeť; pyramidové nohy na spodní části; min. 10 mm zip; průhledné poudro na vizitku</t>
  </si>
  <si>
    <t>min. 115 x 15 x 15 cm</t>
  </si>
  <si>
    <t>Položka č. 14</t>
  </si>
  <si>
    <t>Pouzdro pro 6ks mikrofonních stojanů</t>
  </si>
  <si>
    <t>pevné a odolné pouzdro pro pohodlné přenášení až 6-ti kusů mikrofonních stojanů.</t>
  </si>
  <si>
    <t>nepromokavé, snadno omyvatelné, vnitřní přepážky pro 6 kusů stativů, pevný zip, polstrování min. 5mm tlouťka, polstrovaná rokojeť; materiál: nylon</t>
  </si>
  <si>
    <t>min. 105 x 33 x 33 cm</t>
  </si>
  <si>
    <t>Položka č. 15</t>
  </si>
  <si>
    <t>Kompaktní digitální mixážní pult</t>
  </si>
  <si>
    <t>kompaktní digitální mixážní pult s celkem 20-ti vstupy, 11-ti motorizovanými fadery, vícestopým záznamem na SD kartu, USB audio rozhraním a AES/EBU výstupem</t>
  </si>
  <si>
    <t>8x mic symetrický XLR s předzesilovačem 0 dB ÷ 60 dB; fantomové napájení 48V
8x mic/line symetrický (XLR/TRS combo) s předzesilovačem 0 dB ÷ 60 dB,fantomové napájení 48V
2x line symetrický TRS 
1x stereo line (3,5 mm jack)</t>
  </si>
  <si>
    <t>2x main out - symetrický XLR
8x mix out - symetrický XLR
2x mix out - TRS
1x phone out - TRS
1x AES3 - XLR</t>
  </si>
  <si>
    <t>20 Hz - 20 kHz</t>
  </si>
  <si>
    <t>11 motorizovaných faderů; dotykový display; vícestopé nahrávání se zápisem na SD kartu až 20 stop; integrovaný efektový a dynamický procesor, 24 x 24 USB zvukové rozhraní (24bit/48Hz); Bezdrátové ovládání přes LAN/Wi-Fi, 2x USB port typu A</t>
  </si>
  <si>
    <t>rozměry v/š/h</t>
  </si>
  <si>
    <t>max. 150/400/450 mm</t>
  </si>
  <si>
    <t>Položka č. 16</t>
  </si>
  <si>
    <t>Rackový mixážní pult</t>
  </si>
  <si>
    <t>analogový 12-ti kanálový mixážní pult pro montáž do 1U racku s nastavitelnou kontrolou hlasitosti jednotlivých vstupů a výstupů a phantomovým napájením mic vstupů</t>
  </si>
  <si>
    <t>6 kombinovaných (XLR/TRS) symetrických vstupů s předzesilovači a přepínači (mic/phantom/line)
6 mono ( 3 stereo) RCA vstupů</t>
  </si>
  <si>
    <t>2x main out symetrický XLR
1x Mic monitor 1/4" TRS výstup pro samostatný odposlech všech mikrofoních vstupů 
1x Mono out 1/4" TRS
1x RCA stereo out</t>
  </si>
  <si>
    <t>třípásmový equalizér - High: +15 dB @ 12 kHz, Mid: +12 dB @ 2.5 kHz, Low: +15 dB @ 80 Hz; 
kontrola priority na vstupu Mic1</t>
  </si>
  <si>
    <t>montáž</t>
  </si>
  <si>
    <t>montáž do racku 19" 1U</t>
  </si>
  <si>
    <t>Položka č. 17</t>
  </si>
  <si>
    <t>Brašna pro mixážní pult</t>
  </si>
  <si>
    <t>polstrovaná přepravní brašna pro mixážní pult, kompatibilní s položkou č. 15</t>
  </si>
  <si>
    <t>popruh přes rameno, úchyt pro snadné přenášení, oddělená kapsa pro notebook a další příslušenství</t>
  </si>
  <si>
    <t>kompatibilní s položkou č. 15</t>
  </si>
  <si>
    <t>Položka č. 18</t>
  </si>
  <si>
    <t>Kompaktní analogový mixážní pult</t>
  </si>
  <si>
    <t>kompaktní analogový mixážní pult s min. 10-ti vstupy, USB audio rozhraním a zabudovanou efektovou jednotkou</t>
  </si>
  <si>
    <t>min. 4x mic symetrický XLR vstup s předzesilovačem a phantomovým napájením
min. 3x stereo line-in 1/4" TRS
min. 2x RCA line-in</t>
  </si>
  <si>
    <t>2x main out symetrický XLR/TRS
2x TRS monitor out
1x AUX
1x phones out</t>
  </si>
  <si>
    <t>USB rozhraní 2in/2out - USB-B
integrovaný efektový procesor
kompresor na CH 1 a 2
vstup pro footswitch</t>
  </si>
  <si>
    <t>Položka č. 19</t>
  </si>
  <si>
    <t>Digitální mixážní konsole 16</t>
  </si>
  <si>
    <t>digitální mixážní konzole s výpočetním jádrem o vzorkovací frekvenci min. 96 kHz, vysokým rozlišením a nízkou latencí (&lt;0,7ms)</t>
  </si>
  <si>
    <t>až 48 vstupních kanálů s nastavitelným ziskem, HPF, PEQ, gate, comp., delay
16 fyzických mikrofonních vstupů (XLR)
2x 1/4" TRS stereo vstup
1x 3,5mm stereo vstup
Talkback mic vstup; Foot switch vstup
port RJ 45 pro podporu dalších připojitelných zařízení</t>
  </si>
  <si>
    <t>14  fyzických výstupů (12 XLR + 2 ¼” TRS)
¼” TRS sluchátkový výstup
AES digitální výstup</t>
  </si>
  <si>
    <t>ovládací prvky</t>
  </si>
  <si>
    <t>16 + 1 motorizovaných faderů v 6-ti vrstvách
12 sběrnic + LR master; 3x stereo matrix
8 efektových (stereo) jednotek + returny
7” kapacitní dotyková obrazovka
Integrované LED svícení; ergonomicky řešené ovládací prvky; 8 přiřaditelných soft keys; LCD displeje pro barevné rozlišení a jméno na každém kanálovém stripu</t>
  </si>
  <si>
    <t>intergovaná sada zvukových a efektových procesorů
64 kanálů vstupů/výstupů pro síťový přenos
32x32 USB rozhraní
Přímé nahrávání na USB: 16 stop multitrack o 96 kHz, 32 stop multitrack o 48 kHz
Integrované LED svícení; Chromatické měřiče signálu na každém kanálovém stripu
I/O Port pro volitelnou kartu protokolu třetích stran</t>
  </si>
  <si>
    <t xml:space="preserve">možnost rackové montáže </t>
  </si>
  <si>
    <t>Položka č. 20</t>
  </si>
  <si>
    <t>Přepravní case pro mixážní pult 16</t>
  </si>
  <si>
    <t>přepravní case pro mixážní pult kompatibilní s položkou č. 19</t>
  </si>
  <si>
    <t>kostrukce</t>
  </si>
  <si>
    <t>min. 5mm tlustá překližka (nebo plast) s povrchvou úpravou vyztužená hliníkovými profily a kovovými rohovými chrániči, motýlkové zámky, masivní kovová držadla,  pěnové polstrování, plastové nebo gumové nohy na spodní straně</t>
  </si>
  <si>
    <t>kompatibilní s položkou č. 19</t>
  </si>
  <si>
    <t>váha</t>
  </si>
  <si>
    <t>max. 20kg</t>
  </si>
  <si>
    <t>Položka č. 21</t>
  </si>
  <si>
    <t>Digitální mixážní konzole 32</t>
  </si>
  <si>
    <t>až 48 vstupních kanálů s nastavitelným ziskem, HPF, PEQ, gate, comp., delay
32 fyzických mikrofonních vstupů (XLR)
2x 1/4" TRS stereo vstup
1x 3,5mm stereo vstup
Talkback mic vstup; Foot switch vstup
port RJ 45 pro podporu dalších připojitelných zařízení</t>
  </si>
  <si>
    <t>18  fyzických výstupů (16 XLR + 2 ¼” TRS)
¼” TRS sluchátkový výstup
AES digitální výstup</t>
  </si>
  <si>
    <t>32 + 1 motorizovaných faderů v 6-ti vrstvách
12 sběrnic + LR master; 3x stereo matrix
8 efektových (stereo) jednotek + returny
7” kapacitní dotyková obrazovka
Integrované LED svícení; ergonomicky řešené ovládací prvky; 
16 přiřaditelných soft keys;  8 přiřaditelných soft rotaries
LCD displeje pro barevné rozlišení a jméno na každém kanálovém stripu</t>
  </si>
  <si>
    <t>možnost rackové montáže</t>
  </si>
  <si>
    <t>Položka č. 22</t>
  </si>
  <si>
    <t>Přepravní case pro mixážní pult 32</t>
  </si>
  <si>
    <t>přepravní case pro mixážní pult kompatibilní s položkou č. 21</t>
  </si>
  <si>
    <t>kompatibilní s položkou č. 21</t>
  </si>
  <si>
    <t>max. 25kg</t>
  </si>
  <si>
    <t>Položka č. 23</t>
  </si>
  <si>
    <t>Přenosný expander 16x In 8x Out</t>
  </si>
  <si>
    <t>robustní přenosný modul pro fyzické rozšíření počtů vstupů a výstupů v rámci systému, kompatibilní s položkami č. 19, 21, 23, 24 a 27</t>
  </si>
  <si>
    <t>vstupy/výstupy</t>
  </si>
  <si>
    <t>16 mikrofonních XLR vstupů předzesilovačů s fantomovým napájení s LED indikací
8 linkových XLR výstupů
2 x EtherCon port</t>
  </si>
  <si>
    <t xml:space="preserve">kompatibilní s kabely CAT5e (nebo vyšší) s maximální délkou 100 m
Plug and Play – bez nutnosti IP adresace
Gumové bočnice
Ergonomické madlo
</t>
  </si>
  <si>
    <t>do racku 19" s volitelným příslušenstvím (není součástí dodávky)</t>
  </si>
  <si>
    <t>Položka č. 24</t>
  </si>
  <si>
    <t>Expandér  96 kHz, 48x in, 16x out</t>
  </si>
  <si>
    <t>audio expandér rozšiřující digitální mixážní platfromy, komaptibilní s položkami 19, 21, 23 a 27. Pracuje se vzorkovací frekvencí 96 kHz a přináší vysoký počet dálkově řízených vstupních předzesilovačů</t>
  </si>
  <si>
    <t>48 mikrofonních XLR vstupů předzesilovačů s fantomovým napájení s LED indikací
16 linkových XLR výstupů
3 x zamykací EtherCon port</t>
  </si>
  <si>
    <t>kompatibilní s kabely CAT5e (nebo vyšší) s maximální délkou 100 m
Plug and Play – bez nutnosti IP adresace
rack ears</t>
  </si>
  <si>
    <t>do racku 19" 5U</t>
  </si>
  <si>
    <t>Položka č. 25</t>
  </si>
  <si>
    <t>Rack case 19" 6U</t>
  </si>
  <si>
    <t>plastový rack case 19" 6U kompatibilní s položkou č. 24</t>
  </si>
  <si>
    <t>další vlasnosti</t>
  </si>
  <si>
    <t>stohovatelný, integrovaná rukojeť, kameny i šrouby součástí dodávky</t>
  </si>
  <si>
    <t>vnější rozměry</t>
  </si>
  <si>
    <t>max. 540 x 620 x 380</t>
  </si>
  <si>
    <t xml:space="preserve">váha </t>
  </si>
  <si>
    <t>max. 8kg</t>
  </si>
  <si>
    <t>Položka č. 26</t>
  </si>
  <si>
    <t>Rozšiřující Dante karta</t>
  </si>
  <si>
    <t>rozšiřující karta pro kompaktní digitální mixážní pulty umožňující jejich použití v rámci libovolné Dante sítě, která na škole již existuje, kompatibilní s položkami č. 19 a 21</t>
  </si>
  <si>
    <t>vzorkovací frekvence</t>
  </si>
  <si>
    <t>přepínatelná 96 kHz nebo 48 kHz; vzorkovací frekvenci rozšiřujícího modulu lze přizpůsobit podle vzorkovací frekvence již existující Dante sítě</t>
  </si>
  <si>
    <t>konektory</t>
  </si>
  <si>
    <t>2x zamykatelný EtherCON female</t>
  </si>
  <si>
    <t>64 x 64 kanálů
Dva ethernetové porty pro redundanci
Podpora Dante Domain manager</t>
  </si>
  <si>
    <t>Položka č. 27</t>
  </si>
  <si>
    <t xml:space="preserve">Rozšiřující karta </t>
  </si>
  <si>
    <t>rozšiřující karta se shodným digitálním protokolem pro digitální mixážní pulty kompatibilní s položkami č. 19, 21, 23 a 24</t>
  </si>
  <si>
    <t>96kHz nebo 48kHz</t>
  </si>
  <si>
    <t>128x in a 128x out
chytré přepínání mezi režimy
nezávislé SRC pro dva nezávislé protokoly systému
plug’n’play</t>
  </si>
  <si>
    <t>EtherCON female</t>
  </si>
  <si>
    <t>Položka č. 28</t>
  </si>
  <si>
    <t>Dvoupásmový aktivní reprobox 10"</t>
  </si>
  <si>
    <t>dvoupásmový kompaktní aktivní reprobox se silným výstupem, nízkým zkreslením a přirozeným zvukem</t>
  </si>
  <si>
    <t>50Hz - 20kHh</t>
  </si>
  <si>
    <t>výkon vestavěného zesilovače</t>
  </si>
  <si>
    <t>Bi-Amp, D-class, 300W + 100W
dělící kmitočet crossoveru 1,7 kHz</t>
  </si>
  <si>
    <t>reproduktory</t>
  </si>
  <si>
    <t>10” basový reproduktor, 2” cívka
1,0” kompresní driver, 1” cívka, titanium dome, neodymium</t>
  </si>
  <si>
    <t>vyzařovací úhel</t>
  </si>
  <si>
    <t>90° horizontální; 60° vertikální</t>
  </si>
  <si>
    <t>XLR, 1/4" TRS - In; XLR - Out</t>
  </si>
  <si>
    <t>materiál ozvučnice - kompozitní polypropylen, hliníkové šasi pro uložení zesilovačů a odvod tepla, 35 mm hnízdo pro repro stativ, ochranná mřížka pře celou přední část reproboxu, pogumované madlo</t>
  </si>
  <si>
    <t>DSP: EQ, crossover, limitér, RMS limitér
Max. SPL: 129 dB
přepínač mikrofon/linka na vstupu
ovladač hlasitosti a přepínač pro dva módy EQ (Flat/Boost)</t>
  </si>
  <si>
    <t>max. 530 x 305 x 305 mm</t>
  </si>
  <si>
    <t>max. 12 kg</t>
  </si>
  <si>
    <t>Cena za 7 kusů (Kč bez DPH)</t>
  </si>
  <si>
    <t>Položka č. 29</t>
  </si>
  <si>
    <t>Dvoupásmový aktivní monitor 15"</t>
  </si>
  <si>
    <t>dvoupásmový aktivní pódiový monitor použitelný i jako klasický fullrange reprobox umístěný na stojanu</t>
  </si>
  <si>
    <t>Bi-Amp, D-class, 500W + 200W
dělící kmitočet crossoveru 1,7 kHz</t>
  </si>
  <si>
    <t>coaxial 15” neodymium basový reproduktor, 2,5” cívka
coaxial 1” neodymium kompresní driver, 1,75” cívka</t>
  </si>
  <si>
    <t>60° horizontální; 60° vertikální</t>
  </si>
  <si>
    <t>signál: XLR, 1/4" TRS - In; XLR - Out; 
napájení: 2x  powerkon In/out</t>
  </si>
  <si>
    <t>materiál ozvučnice - březová překližka,  
36 mm hnízdo pro repro stativ 
ochranná mřížka pře celou přední část reproboxu</t>
  </si>
  <si>
    <t>DSP: EQ, crossover, limitér, RMS limitér
Max. SPL: 130 dB
ovladač hlasitosti a přepínač pro dva módy: Free field, Floor</t>
  </si>
  <si>
    <t>max. 370 x 650 x 470 mm</t>
  </si>
  <si>
    <t>max. 21 kg</t>
  </si>
  <si>
    <t>Položka č. 30</t>
  </si>
  <si>
    <t>obal pro reprobox 15"</t>
  </si>
  <si>
    <t>ochranný obal pro reprobox kompatibilní s položkou č. 29</t>
  </si>
  <si>
    <t>polyester, min. 10 mm polstrování z pěnové gumy</t>
  </si>
  <si>
    <t>odklopitelný kryt přední části na zip, odklopitelné kryty hnízda a konektorového panelu na suché zipy</t>
  </si>
  <si>
    <t xml:space="preserve">rozměry </t>
  </si>
  <si>
    <t>kompatibilní s položkou č. 29</t>
  </si>
  <si>
    <t>Položka č. 31</t>
  </si>
  <si>
    <t>Dvoupásmový aktivní monitor 10"</t>
  </si>
  <si>
    <t>60Hz - 20kHh</t>
  </si>
  <si>
    <t>coaxial 10” neodymium basový reproduktor, 2,5” cívka
coaxial 1” neodymium kompresní driver, 1,75” cívka</t>
  </si>
  <si>
    <t>DSP: EQ, crossover, limitér, RMS limitér
Max. SPL: 127 dB
ovladač hlasitosti a přepínač pro dva módy: Free field, Floor</t>
  </si>
  <si>
    <t>max. 330 x 450 x 420 mm</t>
  </si>
  <si>
    <t>max. 15 kg</t>
  </si>
  <si>
    <t>Položka č. 32</t>
  </si>
  <si>
    <t>Obal pro reprobox 10"</t>
  </si>
  <si>
    <t>ochranný obal pro reprobox kompatibilní s položkou č. 31</t>
  </si>
  <si>
    <t>kompatibilní s položkou č. 31</t>
  </si>
  <si>
    <t>Položka č. 33</t>
  </si>
  <si>
    <t>Reproduktorový stativ</t>
  </si>
  <si>
    <t>pevný hliníkový reproduktorový stativ</t>
  </si>
  <si>
    <t>3 nohy, 2 sekce - průměr trubky 40 a 35mm, vzduchový tlumič, 1 noha s nastavitelnou déklou pro kompenzaci nerovnosti terénu</t>
  </si>
  <si>
    <t xml:space="preserve">materiál </t>
  </si>
  <si>
    <t>hliník</t>
  </si>
  <si>
    <t xml:space="preserve">průměr základny </t>
  </si>
  <si>
    <t>max. 130 cm</t>
  </si>
  <si>
    <t>výška min./max.</t>
  </si>
  <si>
    <t>106 cm/218 cm</t>
  </si>
  <si>
    <t>max. zatížení</t>
  </si>
  <si>
    <t>30 kg</t>
  </si>
  <si>
    <t>max. 3 kg</t>
  </si>
  <si>
    <t>Cena za 8 kusů (Kč bez DPH)</t>
  </si>
  <si>
    <t>Položka č. 34</t>
  </si>
  <si>
    <t>Mikrofonní kabel XLR 6m</t>
  </si>
  <si>
    <t>kabel</t>
  </si>
  <si>
    <t>délka: 6m, materiál vodičů – měď, průřez vodičů min. 0,22 mm, křížené stínění s faktorem min. 99%, měkký a ohebný PVC obal, teplotní rozsah využití -20°C - +70°C,</t>
  </si>
  <si>
    <t>XLR M, XLR F, využití pro náročné audio aplikace, přesné a kvalitní zpracování, 3x masivní postříbřené kontakty určené pro letování, celokovový obal, kovová pojistka proti nechtěnému vytržení</t>
  </si>
  <si>
    <t>Cena za 40 kusů (Kč bez DPH)</t>
  </si>
  <si>
    <t>Položka č. 35</t>
  </si>
  <si>
    <t>mikrofonní kabel XLR 10m</t>
  </si>
  <si>
    <t>délka: 10m, materiál vodičů – měď, průřez vodičů min. 0,22 mm, křížené stínění s faktorem min. 99%, měkký a ohebný PVC obal, teplotní rozsah využití -20°C - +70°C,</t>
  </si>
  <si>
    <t>Cena za 20 kusů (Kč bez DPH)</t>
  </si>
  <si>
    <t>Položka č. 36</t>
  </si>
  <si>
    <t>Mikrofonní kabel XLR 15m</t>
  </si>
  <si>
    <t>délka: 15m, materiál vodičů – měď, průřez vodičů min. 0,22 mm, křížené stínění s faktorem min. 99%, měkký a ohebný PVC obal, teplotní rozsah využití -20°C - +70°C,</t>
  </si>
  <si>
    <t>Položka č. 37</t>
  </si>
  <si>
    <t>Mikrofonní kabel XLR 1m</t>
  </si>
  <si>
    <t>délka: 1m, materiál vodičů – měď, průřez vodičů min. 0,22 mm, křížené stínění s faktorem min. 99%, měkký a ohebný PVC obal, teplotní rozsah využití -20°C - +70°C,</t>
  </si>
  <si>
    <t>Položka č. 38</t>
  </si>
  <si>
    <t>Mikrofonní kabel XLR 0,5m</t>
  </si>
  <si>
    <t>délka: 0,5m, materiál vodičů – měď, průřez vodičů min. 0,22 mm, křížené stínění s faktorem min. 99%, měkký a ohebný PVC obal, teplotní rozsah využití -20°C - +70°C,</t>
  </si>
  <si>
    <t>Položka č. 39</t>
  </si>
  <si>
    <t>Kabelový XLR konektor 3-pin (samec)</t>
  </si>
  <si>
    <t>Popis</t>
  </si>
  <si>
    <t>profesionální kabelový 3-pin XLR konektor samec (male)</t>
  </si>
  <si>
    <t>Počet pinů</t>
  </si>
  <si>
    <t>Připojení</t>
  </si>
  <si>
    <t>letovací kontakty</t>
  </si>
  <si>
    <t>Materiál, zpracování</t>
  </si>
  <si>
    <t>Postříbřené mosazné kontakty, jádro – polyamid, tělo – poniklovaná slitina zinku, odlehčení tahu kabelu – polyacetal, patka – polyurethan, západkový zámek</t>
  </si>
  <si>
    <t>garantovaná životnost</t>
  </si>
  <si>
    <t>min. 1000 připojení</t>
  </si>
  <si>
    <t>Cena za 200 kusů (Kč bez DPH)</t>
  </si>
  <si>
    <t>Položka č. 40</t>
  </si>
  <si>
    <t>Kabelový XLR konektor 3-pin (samice)</t>
  </si>
  <si>
    <t>profesionální kabelový 3-pin XLR konektor samice (female)</t>
  </si>
  <si>
    <t>počet pinů</t>
  </si>
  <si>
    <t>připojení</t>
  </si>
  <si>
    <t>materiál, zpracování</t>
  </si>
  <si>
    <t>Postříbřené bronzové kontakty, jádro – polyamid, tělo – poniklovaná slitina zinku, odlehčení tahu kabelu – polyacetal, patka – polyurethan, západkový zámek</t>
  </si>
  <si>
    <t>Položka č. 41</t>
  </si>
  <si>
    <t>Kabelový konektor TRS přímý</t>
  </si>
  <si>
    <t>profesionální kabelový konektor NP3X jack 6,3mm TRS (stereo), přímý</t>
  </si>
  <si>
    <t>počet kontaktů</t>
  </si>
  <si>
    <t>poniklované mosazné kontakty, jádro -polyamid, tělo poniklovaná slitina zinku, odlehčení tahu kabelu - polyacetal</t>
  </si>
  <si>
    <t>Cena za 100 kusů (Kč bez DPH)</t>
  </si>
  <si>
    <t>Položka č. 42</t>
  </si>
  <si>
    <t>Kabelový konektor TS úhlový</t>
  </si>
  <si>
    <t>profesionální kabelový konektor NP2RX jack 6,3mm TS (mono), úhlový</t>
  </si>
  <si>
    <t>Cena za 50 kusů (Kč bez DPH)</t>
  </si>
  <si>
    <t>Položka č. 43</t>
  </si>
  <si>
    <t>Datový kabel EtherCON 2m</t>
  </si>
  <si>
    <t>délka: 2m
min. Cat5e kabel 4x2
stínění fólií i opletením
vnější průměr min. 6mm
barva černá
teplotní rozsah použití: -20°C - + 60°C</t>
  </si>
  <si>
    <t xml:space="preserve">konektory </t>
  </si>
  <si>
    <t>EtherCON</t>
  </si>
  <si>
    <t>Položka č. 44</t>
  </si>
  <si>
    <t>Datový kabel EtherCON 20m</t>
  </si>
  <si>
    <t>délka 20m
min. Cat5e kabel 4x2
stínění fólií i opletením
vnější průměr min. 6mm
barva černá
teplotní rozsah použití: -20°C - + 60°C</t>
  </si>
  <si>
    <t>Položka č. 45</t>
  </si>
  <si>
    <t>Datový kabel EtherCON 10m</t>
  </si>
  <si>
    <t>délka 10m
min. Cat5e kabel 4x2
stínění fólií i opletením
vnější průměr min. 6mm
barva černá
teplotní rozsah použití: -20°C - + 60°C</t>
  </si>
  <si>
    <t>Položka č. 46</t>
  </si>
  <si>
    <t>Datový kabel EtherCON 60m cívka</t>
  </si>
  <si>
    <t>délka 60m - navinuto na kabelovém bubnu se stojanem
min. Cat5e kabel 4x2
stínění fólií i opletením
vnější průměr min. 6mm
barva černá
teplotní rozsah použití: -20°C - + 60°C</t>
  </si>
  <si>
    <t>Položka č. 47</t>
  </si>
  <si>
    <t>Multipárový kabel 50m + stagebox</t>
  </si>
  <si>
    <t>kabelová cívka s konektorovým panelem na kolečkách</t>
  </si>
  <si>
    <t>Osazení</t>
  </si>
  <si>
    <t>32x XLR + 8x XLR</t>
  </si>
  <si>
    <t>Kabel</t>
  </si>
  <si>
    <t>kompaktní vícežilový 50 m</t>
  </si>
  <si>
    <t>max. 65kg</t>
  </si>
  <si>
    <t>Položka č. 48</t>
  </si>
  <si>
    <t>Vázací pásek na kabely 16 x 1,6</t>
  </si>
  <si>
    <t>vázací pásek na kabely s kovovým průvlekem a suchým zipem</t>
  </si>
  <si>
    <t>rozměr</t>
  </si>
  <si>
    <t>16 x 1,6 cm</t>
  </si>
  <si>
    <t>barva</t>
  </si>
  <si>
    <t>modrá</t>
  </si>
  <si>
    <t>Položka č. 49</t>
  </si>
  <si>
    <t>Vázací pásek na kabely 20 x 2 cm</t>
  </si>
  <si>
    <t>20 x 2 cm</t>
  </si>
  <si>
    <t>žlutá</t>
  </si>
  <si>
    <t>Položka č. 50</t>
  </si>
  <si>
    <t>Vázací pásek na kabely 30 x 2 cm</t>
  </si>
  <si>
    <t>30 x 2 cm</t>
  </si>
  <si>
    <t>zelená</t>
  </si>
  <si>
    <t>Položka č. 51</t>
  </si>
  <si>
    <t>Vázací pásek na kabely 40 x 3,8 cm</t>
  </si>
  <si>
    <t>40 x 3,8 cm</t>
  </si>
  <si>
    <t>červená</t>
  </si>
  <si>
    <t>Položka č. 52</t>
  </si>
  <si>
    <t>Vázací pásek na kabely 50 x 5 cm</t>
  </si>
  <si>
    <t>50 x 5 cm</t>
  </si>
  <si>
    <t>černá</t>
  </si>
  <si>
    <t>Položka č. 53</t>
  </si>
  <si>
    <t>USB midi kontroler</t>
  </si>
  <si>
    <t>USB midi kontroler pro produkční audio sw Ableton live (který na škole již existuje)
lze využít pro ovládání dalších hudebních i nehudebních SW (např. pro řízení světel, video mapping atd.)</t>
  </si>
  <si>
    <t>vstup/výstup</t>
  </si>
  <si>
    <t>USB (B) - slouží i k napájení; Jack TS 1/4"</t>
  </si>
  <si>
    <t xml:space="preserve">5 x 8 tlačítek pro spouštění klipů s RGB podsvícením, 9 faderů, 8 otočných knobů, 
8 tlačítek pro ovládání Ableton live
Send tlačítka k osmi send busům
přiřaditelný crossfader na stranu pro dynamické mixování
Shift tlačítko a směrové šipky pro snadnou orientaci
</t>
  </si>
  <si>
    <t>kolekce sw pro tvorbu a úpravu zvuku</t>
  </si>
  <si>
    <t>Položka č. 54</t>
  </si>
  <si>
    <t>USB mix kontroler</t>
  </si>
  <si>
    <t>jednoduchý USB midi mix/kontroler pro ovládání jakéhokoliv DAW</t>
  </si>
  <si>
    <t>USB (B) - slouží i k napájení</t>
  </si>
  <si>
    <t>8 samostatných faderů, 1 master fader
24 knobů / 3 pro jeden kanál
8 tlačítek ve dvou bankách pro mute / solo /record funkce</t>
  </si>
  <si>
    <t>sw pro tvorbu a úpravu zvuku</t>
  </si>
  <si>
    <t>Položka č. 55</t>
  </si>
  <si>
    <t>USB midi pad kontroler</t>
  </si>
  <si>
    <t>USB midi pad kontroler pro jakékoliv DAW</t>
  </si>
  <si>
    <t>16 rychlostně a tlakově citlivých padů
6 otočných knobů
3 zvukové banky - možno přiřadit až 48 zvuků k jednotlivým padům 
mapovatelné Q-Link fadery, Note Repeat, Full Level funkce 
16 konfigurovatelných presetů</t>
  </si>
  <si>
    <t>Položka č. 56</t>
  </si>
  <si>
    <t>klávesový USB midi kontroler</t>
  </si>
  <si>
    <t>klávesový USB midi kontroler pro jakýkoliv DAW</t>
  </si>
  <si>
    <t>USB (B), MIDI Out (5-pin), vstup pro sustain pedál - jack 6,3mm</t>
  </si>
  <si>
    <t>37 kláves standardní velikosti, typ klaviatury: dynamická
16 barevných RGB padů
8 otočných knobů
transportní tlačítka
arpeggiator, track volume</t>
  </si>
  <si>
    <t>dvouřádkový LCD display</t>
  </si>
  <si>
    <t>software pro tvorbu a úpravu zvuku</t>
  </si>
  <si>
    <t>Položka č. 57</t>
  </si>
  <si>
    <t>Studiová sluchátka</t>
  </si>
  <si>
    <t>uzavřená studiová sluchátka pro monitoring a nahrávání</t>
  </si>
  <si>
    <t>16Hz - 20kHz</t>
  </si>
  <si>
    <t>velikost měničů</t>
  </si>
  <si>
    <t>min. 40mm</t>
  </si>
  <si>
    <t>impedance</t>
  </si>
  <si>
    <t>32 Ohm</t>
  </si>
  <si>
    <t>112 dB</t>
  </si>
  <si>
    <t>max. zátěž:</t>
  </si>
  <si>
    <t xml:space="preserve">200 mW
</t>
  </si>
  <si>
    <t>jack 3,5mm včetně redukce na jack 6,3mm</t>
  </si>
  <si>
    <t>koženkové vyměnitelné náušníky</t>
  </si>
  <si>
    <t>Položka č. 58</t>
  </si>
  <si>
    <t>Obal na subwoofer</t>
  </si>
  <si>
    <t>originální obal z odolného materiálu pro subwoofery KV Audio ES2.5 (které na škole již existují)</t>
  </si>
  <si>
    <t>kompatibilní se subwooferem KV Audio ES2.5</t>
  </si>
  <si>
    <t>verze</t>
  </si>
  <si>
    <t>určená pro použití s vozíkem CRT - 0009</t>
  </si>
  <si>
    <t>Položka č. 59</t>
  </si>
  <si>
    <t>Obal na reprobox ES1.0</t>
  </si>
  <si>
    <t>originální obal z odolného materiálu pro reproboxy KV Audio ES1.0 (které na škole již existují)</t>
  </si>
  <si>
    <t>kompatibilní s reproboxem KV Audio ES1.0</t>
  </si>
  <si>
    <t>Položka č. 60</t>
  </si>
  <si>
    <t>Vozík pro subwoofer</t>
  </si>
  <si>
    <t>originální vozík pro subwoofery KV Audio ES2.5 (které na škole již existují)</t>
  </si>
  <si>
    <t>bez koleček</t>
  </si>
  <si>
    <t>Cena celkem za část 3 bez DPH</t>
  </si>
  <si>
    <t>Příloha č. 1:   technická specifikace zařízení a cenová kalkulace - část 4 Zvukové technologie do učeben a laboratoří – záznamová technika DF</t>
  </si>
  <si>
    <t>2. Ve sloupci "nabízený model" uveďte u každé položky přesné označení modelu.</t>
  </si>
  <si>
    <t>3. Ve sloupci "technické parametry nabízeného modelu" uveďte skutečnou hodnotu příslušného parametru (počet jader, velikost paměti, atd.).</t>
  </si>
  <si>
    <t>5. V řádcích s neměřitelnými parametry či požadavky uveďte skutečnost, že je parametr splněn, minimálně zápisem "ano" nebo doplňující informací, z níž plyne, že parametr či požadavek je splněn.</t>
  </si>
  <si>
    <t>Přenosný audio rekordér</t>
  </si>
  <si>
    <r>
      <rPr>
        <b/>
        <sz val="11"/>
        <color indexed="8"/>
        <rFont val="Calibri"/>
        <family val="2"/>
      </rPr>
      <t xml:space="preserve">Požadované technické </t>
    </r>
    <r>
      <rPr>
        <b/>
        <sz val="11"/>
        <rFont val="Calibri"/>
        <family val="2"/>
      </rPr>
      <t>parametry jsou minimální, není-li uvedeno jinak</t>
    </r>
  </si>
  <si>
    <t>Zařízení</t>
  </si>
  <si>
    <t>Zařízení, které kombinuje funkce přenosného mixážního pultu a zvukového rekordéru</t>
  </si>
  <si>
    <t>Parametry</t>
  </si>
  <si>
    <r>
      <rPr>
        <sz val="10"/>
        <color indexed="8"/>
        <rFont val="Calibri"/>
        <family val="2"/>
      </rPr>
      <t>alespoň 6 nízkošumových mikrofonních předzesilovačů; 8 kanálů, 6 sběrnic, 12 stop;</t>
    </r>
    <r>
      <rPr>
        <sz val="10"/>
        <color indexed="8"/>
        <rFont val="Calibri"/>
        <family val="2"/>
      </rPr>
      <t xml:space="preserve"> 6 analogových výstupů; generátor časového kódu; třípásmový ekvalizér; funkce pro automatické umlčení nepoužívaných mikrofonů při natáčení větším počtem mikrofonů</t>
    </r>
  </si>
  <si>
    <t>Úložiště</t>
  </si>
  <si>
    <t>minimálně 256GB interní SSD disk a 2x slot pro SD kartu, přičemž záznam lze ukládat na všechna tři záznamová média současně</t>
  </si>
  <si>
    <t>možnost napájení akumulátory L-mount, které jsou na JAMU využívány</t>
  </si>
  <si>
    <t>balení musí obsahovat napájecí zdroj</t>
  </si>
  <si>
    <t>Ovládání</t>
  </si>
  <si>
    <t>možnost ovládání přes mobilní zařízení s operačními systémy iOS a Android</t>
  </si>
  <si>
    <t>Redukce pro audio rekordér (2ks)</t>
  </si>
  <si>
    <r>
      <rPr>
        <b/>
        <sz val="11"/>
        <color indexed="8"/>
        <rFont val="Calibri"/>
        <family val="2"/>
      </rPr>
      <t>Požadované technické parametry</t>
    </r>
    <r>
      <rPr>
        <b/>
        <sz val="11"/>
        <rFont val="Calibri"/>
        <family val="2"/>
      </rPr>
      <t xml:space="preserve"> jsou minimální, není-li uvedeno jinak</t>
    </r>
  </si>
  <si>
    <t>kabelová redukce z TA3-F (female) na XLR-F (female); v balení 2ks</t>
  </si>
  <si>
    <t>délka v rozmezí 0,5 m – 1 m</t>
  </si>
  <si>
    <t>kompatibilní s položkou č.1</t>
  </si>
  <si>
    <t>Taška pro přenosný audio rekordér</t>
  </si>
  <si>
    <r>
      <rPr>
        <b/>
        <sz val="11"/>
        <color indexed="8"/>
        <rFont val="Calibri"/>
        <family val="2"/>
      </rPr>
      <t xml:space="preserve">Požadované technické parametry </t>
    </r>
    <r>
      <rPr>
        <b/>
        <sz val="11"/>
        <rFont val="Calibri"/>
        <family val="2"/>
      </rPr>
      <t>jsou minimální, není-li uvedeno jinak</t>
    </r>
  </si>
  <si>
    <t>taška/brašna na přenosný audio rekordér a příslušenství s polstrovaným ramenním popruhem</t>
  </si>
  <si>
    <t>konstrukce s hliníkovou výstuhou pro maximální ochranu; odnímatelné přední pouzdro; průhledný a odnímatelný horní kryt pro bezdrátové přijímače; přihrádka na baterie; konstrukce pro snadný přístup ke konektorům a ovladačům</t>
  </si>
  <si>
    <t>Vnitřní rozměry</t>
  </si>
  <si>
    <t>minimálně 30 x 20 x 15 cm</t>
  </si>
  <si>
    <t>Teleskopická mikrofonní tyč</t>
  </si>
  <si>
    <t>teleskopická tyč vhodná ke snímaní zvuků</t>
  </si>
  <si>
    <t>Materiál</t>
  </si>
  <si>
    <t>lehká hliníková slitina</t>
  </si>
  <si>
    <t>Minimální délka</t>
  </si>
  <si>
    <t>do 850 mm</t>
  </si>
  <si>
    <t>Maximální délka</t>
  </si>
  <si>
    <t>alespoň 3000 mm</t>
  </si>
  <si>
    <t>Závit</t>
  </si>
  <si>
    <t>3/8"</t>
  </si>
  <si>
    <t>Hmotnost</t>
  </si>
  <si>
    <t>maximálně 1 kg</t>
  </si>
  <si>
    <t>36 měsíců</t>
  </si>
  <si>
    <t>hlavní část konstrukce vyrobena z karbonových vláken</t>
  </si>
  <si>
    <t>do 600 mm</t>
  </si>
  <si>
    <t>alespoň 1800 mm</t>
  </si>
  <si>
    <t>maximálně 0,6 kg</t>
  </si>
  <si>
    <t>Taška pro mikrofonní tyč</t>
  </si>
  <si>
    <t>nylonová taška pro mikrofonní tyč s popruhem přes rameno</t>
  </si>
  <si>
    <t>velikost musí odpovídat k uschování teleskopické tyče, včetně nasazeného mikrofonu</t>
  </si>
  <si>
    <t>kompatibilní s položkami č.4 a č.5</t>
  </si>
  <si>
    <t>Mikrofon (kardioda) s napájecím modulem</t>
  </si>
  <si>
    <r>
      <rPr>
        <sz val="10"/>
        <color indexed="8"/>
        <rFont val="Calibri"/>
        <family val="2"/>
      </rPr>
      <t xml:space="preserve">kondenzátorový mikrofon s </t>
    </r>
    <r>
      <rPr>
        <sz val="10"/>
        <color indexed="8"/>
        <rFont val="Calibri"/>
        <family val="2"/>
      </rPr>
      <t>kardioidní (ledvinovou) charakteristikou</t>
    </r>
  </si>
  <si>
    <r>
      <rPr>
        <sz val="10"/>
        <color indexed="8"/>
        <rFont val="Calibri"/>
        <family val="2"/>
      </rPr>
      <t xml:space="preserve">symetrický převodník s velmi nízkým zkreslením; široký frekvenční rozsah; výjimečně nízký vlastní šum; špičková kvalita díky RF (Radio Frequency) technologii a symetrické mikrofonní kapsli; </t>
    </r>
    <r>
      <rPr>
        <sz val="10"/>
        <color indexed="8"/>
        <rFont val="Calibri"/>
        <family val="2"/>
      </rPr>
      <t>povrch zabraňující odleskům</t>
    </r>
  </si>
  <si>
    <t>modulární systém – mikrofon a napájecí modul jako odnímatelné části</t>
  </si>
  <si>
    <t>Citlivost</t>
  </si>
  <si>
    <t>alespoň 20 mV/Pa</t>
  </si>
  <si>
    <t>35 Hz - 50 000 Hz</t>
  </si>
  <si>
    <t>Konektor</t>
  </si>
  <si>
    <t>XLR-3pin M (male)</t>
  </si>
  <si>
    <t>Odstup signál / šum</t>
  </si>
  <si>
    <t>22 dB</t>
  </si>
  <si>
    <t>Úroveň šumu</t>
  </si>
  <si>
    <t>13 dB</t>
  </si>
  <si>
    <t>Akustický tlak</t>
  </si>
  <si>
    <t>minimálně 140 dB SPL</t>
  </si>
  <si>
    <t>Jmenovitá impedance</t>
  </si>
  <si>
    <t>25 Ohm</t>
  </si>
  <si>
    <t>Minimální.zatěžovací impedance</t>
  </si>
  <si>
    <t>1000 Ohm</t>
  </si>
  <si>
    <t>phantomové napájení 48 V ± 4 V (napájecí proud 3,3 mA)</t>
  </si>
  <si>
    <t>délka včetně napájecího modulu nepřesáhne 75 mm</t>
  </si>
  <si>
    <t>Balení</t>
  </si>
  <si>
    <t>balení obsahuje: mikrofon, napájecí modul, klipsna (objímka), dvouvrstvá větrná ochrana mikrofonu, pevný obal na mikrofon s příslušenstvím</t>
  </si>
  <si>
    <t>napájecí modul kompatibilní s položkami č.8, č.9 a č.10</t>
  </si>
  <si>
    <t>Mikrofon (kulová) s napájecím modulem</t>
  </si>
  <si>
    <r>
      <rPr>
        <b/>
        <sz val="10"/>
        <color indexed="8"/>
        <rFont val="Calibri"/>
        <family val="2"/>
      </rPr>
      <t xml:space="preserve">Požadované technické parametry </t>
    </r>
    <r>
      <rPr>
        <b/>
        <sz val="10"/>
        <rFont val="Calibri"/>
        <family val="2"/>
      </rPr>
      <t>jsou minimální, není-li uvedeno jinak</t>
    </r>
  </si>
  <si>
    <r>
      <rPr>
        <sz val="10"/>
        <color indexed="8"/>
        <rFont val="Calibri"/>
        <family val="2"/>
      </rPr>
      <t>kondenzátorový mikrofon s všesměrovou</t>
    </r>
    <r>
      <rPr>
        <sz val="10"/>
        <color indexed="8"/>
        <rFont val="Calibri"/>
        <family val="2"/>
      </rPr>
      <t xml:space="preserve"> (kulovou) charakteristikou</t>
    </r>
  </si>
  <si>
    <t>alespoň 30 mV/Pa</t>
  </si>
  <si>
    <t>10 Hz – 60 000 Hz</t>
  </si>
  <si>
    <t>21 dB</t>
  </si>
  <si>
    <t>10 dB</t>
  </si>
  <si>
    <t>napájecí modul kompatibilní s položkami č.7, č.9 a č.10</t>
  </si>
  <si>
    <r>
      <rPr>
        <b/>
        <i/>
        <sz val="10"/>
        <color indexed="8"/>
        <rFont val="Calibri"/>
        <family val="2"/>
      </rPr>
      <t xml:space="preserve">Mikrofon (hyperkardioda) </t>
    </r>
    <r>
      <rPr>
        <b/>
        <i/>
        <sz val="10"/>
        <color indexed="8"/>
        <rFont val="Calibri"/>
        <family val="2"/>
      </rPr>
      <t xml:space="preserve"> s napájecím modulem</t>
    </r>
  </si>
  <si>
    <r>
      <rPr>
        <sz val="10"/>
        <color indexed="8"/>
        <rFont val="Calibri"/>
        <family val="2"/>
      </rPr>
      <t>kondenzátorový mikrofon se směrovou</t>
    </r>
    <r>
      <rPr>
        <sz val="10"/>
        <color indexed="8"/>
        <rFont val="Calibri"/>
        <family val="2"/>
      </rPr>
      <t xml:space="preserve"> (hyperkardioidní) charakteristikou</t>
    </r>
  </si>
  <si>
    <t>alespoň 60 mV/Pa</t>
  </si>
  <si>
    <t>50 Hz – 25 000 Hz</t>
  </si>
  <si>
    <t>23 dB</t>
  </si>
  <si>
    <t>11 dB</t>
  </si>
  <si>
    <t>minimálně 125 dB SPL</t>
  </si>
  <si>
    <t>2000 Ohm</t>
  </si>
  <si>
    <t>délka včetně napájecího modulu nepřesáhne 180 mm</t>
  </si>
  <si>
    <t>balení obsahuje: mikrofon, napájecí modul, klipsna (objímka), dvouvrstvá větrná ochrana mikrofonu</t>
  </si>
  <si>
    <t>napájecí modul kompatibilní s položkami č.7, č.8 a č.10</t>
  </si>
  <si>
    <r>
      <rPr>
        <b/>
        <i/>
        <sz val="10"/>
        <color indexed="8"/>
        <rFont val="Calibri"/>
        <family val="2"/>
      </rPr>
      <t xml:space="preserve">Mikrofon (shotgun) </t>
    </r>
    <r>
      <rPr>
        <b/>
        <i/>
        <sz val="10"/>
        <color indexed="8"/>
        <rFont val="Calibri"/>
        <family val="2"/>
      </rPr>
      <t xml:space="preserve"> s napájecím modulem</t>
    </r>
  </si>
  <si>
    <r>
      <rPr>
        <sz val="10"/>
        <color indexed="8"/>
        <rFont val="Calibri"/>
        <family val="2"/>
      </rPr>
      <t>kondenzátorový mikrofon s úzce směrovou</t>
    </r>
    <r>
      <rPr>
        <sz val="10"/>
        <color indexed="8"/>
        <rFont val="Calibri"/>
        <family val="2"/>
      </rPr>
      <t xml:space="preserve"> charakteristikou (shotgun)</t>
    </r>
  </si>
  <si>
    <t>alespoň 110 mV/Pa</t>
  </si>
  <si>
    <t>45 Hz – 20 000 Hz</t>
  </si>
  <si>
    <t>8 dB</t>
  </si>
  <si>
    <t>minimálně 120 dB SPL</t>
  </si>
  <si>
    <t>délka včetně napájecího modulu nepřesáhne 470 mm</t>
  </si>
  <si>
    <t>napájecí modul kompatibilní s položkami č.7, č.8 a č.9</t>
  </si>
  <si>
    <t>Větrná ochrana pro mikrofon</t>
  </si>
  <si>
    <t>větrná ochrana pro mikrofon ze skořepiny, včetně kožešinového návleku na skořepinu; pružný držák s madlem a nastavitelnou rukojetí; nastavitelný kloub pro uchycení na stativ</t>
  </si>
  <si>
    <t>délka tubusu alespoň 500 mm; délka celkem alespoň 600 mm; průměr minimálně 100 mm; délka kožešiny alespoň 400 mm</t>
  </si>
  <si>
    <t>pro mikrofony o průměru 19/34 mm, Sennheiser série K6 + ME 6x, které jsou na škole využívány a další, které jsou kompatibilní rozměry</t>
  </si>
  <si>
    <t>Mikrofonní konektor</t>
  </si>
  <si>
    <t>XLR-3pin F (female)</t>
  </si>
  <si>
    <t>Útlum hluku větru</t>
  </si>
  <si>
    <t>50 dB</t>
  </si>
  <si>
    <t>Příslušenství</t>
  </si>
  <si>
    <t>propojovací mikrofonní kabel; kartáč na čištění kožešiny</t>
  </si>
  <si>
    <t>Držák mikrofonu s ochranou</t>
  </si>
  <si>
    <t>větrná ochrana pro mikrofon z termoplastu; pružný držák s madlem a nastavitelnou rukojetí; nastavitelný kloub pro uchycení na stativ; dvoubodový systém odpružení uchycení mikrofonu</t>
  </si>
  <si>
    <t>délka alespoň 490 mm; průměr minimálně 120mm; pro mikrofony o délce  320 mm</t>
  </si>
  <si>
    <t>Přepravní taška na techniku</t>
  </si>
  <si>
    <t>brašna na techniku a příslušenství, včetně polstrovaného interiéru a laminátových panelů pro dostatečnou ochranu</t>
  </si>
  <si>
    <t>sada dělících odnímatelných přepážek; popruh přes rameno a ergonomická rukojeť pro snadnou manipulaci a přepravu</t>
  </si>
  <si>
    <t>vnitřní rozměry alespoň 480 mm x 250 mm x 240 mm; váha nepřesáhne 3 kg</t>
  </si>
  <si>
    <t>Bezdrátový komunikační systém</t>
  </si>
  <si>
    <t>plně duplexní digitální bezdrátový komunikační systém s dosahem alespoň 300 m a výdrží akumulátorů alespoň 8h</t>
  </si>
  <si>
    <t>Kapacita baterie</t>
  </si>
  <si>
    <t>1600 mAh; rychlé nabíjení beltpacků (2A režim) pomocí USB rozhraní základní stanice</t>
  </si>
  <si>
    <t>1,9 GHz / 2,4 GHz, modulace GFSK</t>
  </si>
  <si>
    <t>Vysílací výkon max. 24 dBm, citlivost přijímačů -93 dBm</t>
  </si>
  <si>
    <t>Váha beltpacků nepřesáhne 200 g</t>
  </si>
  <si>
    <t>Obsah balení</t>
  </si>
  <si>
    <t>1x základní stanice, čtyři beltpacky (opaskové přenosné moduly), pět antén, stejný počet headsetů, kabeláž a nabíječka; dynamická sluchátka/headsety s 3,5mm audio konektorem</t>
  </si>
  <si>
    <t>brašna na techniku a příslušenství, včetně polstrovaného interiéru a laminátových panelů pro dostatečnou ochranu; vnitřní LED osvětlení pro lepší přehlednost v divadelním prostředí</t>
  </si>
  <si>
    <t>vnitřní rozměry alespoň 440 mm x 230 mm x 210 mm; váha nepřesáhne 3,2 kg</t>
  </si>
  <si>
    <t>Mikrofon pro AV techniku</t>
  </si>
  <si>
    <r>
      <rPr>
        <sz val="10"/>
        <color indexed="8"/>
        <rFont val="Calibri"/>
        <family val="2"/>
      </rPr>
      <t>kondenzátorový mikrofon s úzce směrovou</t>
    </r>
    <r>
      <rPr>
        <sz val="10"/>
        <color indexed="8"/>
        <rFont val="Calibri"/>
        <family val="2"/>
      </rPr>
      <t xml:space="preserve"> superkardioidní charakteristikou (shotgun)</t>
    </r>
  </si>
  <si>
    <r>
      <rPr>
        <sz val="10"/>
        <color indexed="8"/>
        <rFont val="Calibri"/>
        <family val="2"/>
      </rPr>
      <t xml:space="preserve">variabilní ovládání pro gain; USB výstup - USB-C a sluchátkový výstup poskytuje možnost monitorování zvuku; digitální přepínání/ovládání pro high-pass filtr, pad, high frequency boost a safety channel; odpružený držák mikrofonu s </t>
    </r>
    <r>
      <rPr>
        <sz val="10"/>
        <color indexed="8"/>
        <rFont val="Calibri"/>
        <family val="2"/>
      </rPr>
      <t>upevněním do ližin fotoaparátů</t>
    </r>
  </si>
  <si>
    <t xml:space="preserve">-26 dB re 1V/Pa (50mV @ 94dB SPL) ± 1dB @ 1kHz </t>
  </si>
  <si>
    <t>20 Hz – 20 000 Hz</t>
  </si>
  <si>
    <t>3,5 mm jack konektorem poskytuje kompatibilitu s fotoaparáty a mobilními zařízeními</t>
  </si>
  <si>
    <t>79 dB</t>
  </si>
  <si>
    <t>High pass filter</t>
  </si>
  <si>
    <t>75 Hz, 150 Hz</t>
  </si>
  <si>
    <t>minimálně 105 dB SPL</t>
  </si>
  <si>
    <t>10 Ohm</t>
  </si>
  <si>
    <t>maximální rozměry 180 x 22 mm a váha 100 g</t>
  </si>
  <si>
    <t>Obal na mikrofon</t>
  </si>
  <si>
    <t>polstrovaná nylonová taška se zipem na mikrofon</t>
  </si>
  <si>
    <t>minimálně 220 mm x 110 mm</t>
  </si>
  <si>
    <t>kompatibilní s položkou č. 16</t>
  </si>
  <si>
    <t>profesionální akustická a větrná ochrana na mikrofon z akustické pěny a syntetické kožešiny</t>
  </si>
  <si>
    <t>délka alespoň 120 mm, průměr 85 mm, hmotnost maximálně 25 g</t>
  </si>
  <si>
    <t>Stereofonní/binaurální mikrofon</t>
  </si>
  <si>
    <t>stereofonní/binaurální mikrofon pro AV techniku; záznam pomocí dvou směrových mikrofonních kapslí (polopuška) umístěných do tvaru V (V-stereo); dvouvrstvá kovová síťka chránící před hlukem; upevnění do ližin fotoaparátů</t>
  </si>
  <si>
    <t>tříúrovňové nastavení citlivosti; basový filtr; upevnění do standardních ližin</t>
  </si>
  <si>
    <t>23 / 42 / 63 mV/Pa</t>
  </si>
  <si>
    <t>50 Hz – 20 000 Hz</t>
  </si>
  <si>
    <t>Ekvivalent šumu</t>
  </si>
  <si>
    <t>16/21/40 dB (A)</t>
  </si>
  <si>
    <t>132 dB</t>
  </si>
  <si>
    <t>napájení pomocí AA nebo AAA baterií (alespoň 100 h výdrž)</t>
  </si>
  <si>
    <t>konektor jack 3,5 mm stereo</t>
  </si>
  <si>
    <t>maximálně 130 x 110 x 70 mm a váha nepřesáhne 180 g</t>
  </si>
  <si>
    <t>větrná ochrana (kožešina) pro mikrofon</t>
  </si>
  <si>
    <t>Bezdrátový systém</t>
  </si>
  <si>
    <t>robustní all-in-one bezdrátový systém pro snímání a kvalitní přenos zvuku; klopový mikrofon se všesměrovou charakteristikou snímání; možnost montáže na jakoukoliv kameru</t>
  </si>
  <si>
    <t>Dosah</t>
  </si>
  <si>
    <t>100 m</t>
  </si>
  <si>
    <t>Životnost baterie</t>
  </si>
  <si>
    <t>alespoň 8 h</t>
  </si>
  <si>
    <t>566 - 608 MHz</t>
  </si>
  <si>
    <t>80 Hz – 18 kHz</t>
  </si>
  <si>
    <t>přijímač pro kameru, vysílač, klopový mikrofon, baterie, montážní adaptér, kabel s 3,5 mm jack konektory, kabel s XLR - 3,5 mm jack konektorem, manuál</t>
  </si>
  <si>
    <t>maximálně 85 x 65 x 25 mm; hmotnost do 160 g</t>
  </si>
  <si>
    <t>Ovládací konzole</t>
  </si>
  <si>
    <t>kompaktní ovládací plocha s 8 motorizovanými 100 mm fadery, citlivými knoby</t>
  </si>
  <si>
    <t>Funkce</t>
  </si>
  <si>
    <r>
      <rPr>
        <sz val="10"/>
        <color indexed="8"/>
        <rFont val="Calibri"/>
        <family val="2"/>
      </rPr>
      <t xml:space="preserve">nejrůznější hardwarová tlačítka / klávesy pro různé funkce a výběr režimů, včetně ztlumení, sólo, povolení záznamu, banky a dalších; </t>
    </r>
    <r>
      <rPr>
        <sz val="10"/>
        <color indexed="8"/>
        <rFont val="Calibri"/>
        <family val="2"/>
      </rPr>
      <t>podpora MIDI; měření kanálů, monitorování, zpracování, stav sledování, režimy automatizace a další</t>
    </r>
  </si>
  <si>
    <t>8 OLED displejů s vysokým rozlišením a vícebarevná tlačítka</t>
  </si>
  <si>
    <t>Komunikace</t>
  </si>
  <si>
    <t>možnost rozšíření o dotykové mobilní zařízení s iOS nebo Android, které jsou na JAMU využívány</t>
  </si>
  <si>
    <t>maximálně 320 mm x 380 mm x 100 mm</t>
  </si>
  <si>
    <t>kompatibilní se softwarem podporujícím standart EUCON (Pro Tools, Cubase, Logic Pro, Media Composer a další); tento software je na JAMU využíván pro profesionální postprodukci AV záznamů</t>
  </si>
  <si>
    <t>Zvukové rozhraní</t>
  </si>
  <si>
    <t>zvukové rozhraní s čistým zvukem; intuitivní nástroje; zásuvný modul a monitoring  pro téměř nulovou latenci; 8x výkonný předzesilovač; vstup a výstup world-clock</t>
  </si>
  <si>
    <t>Podpora</t>
  </si>
  <si>
    <t>USB MIDI</t>
  </si>
  <si>
    <t>Vstupy a výstupy</t>
  </si>
  <si>
    <t>25 x 34 simultánních vstupů a výstupů, včetně čtyř sluchátkových výstupů pro zpracování „cue“ mixů; 16x kanál ADAT I/O; ethernetové připojení; phantomové 48V napájení</t>
  </si>
  <si>
    <t>Uchycení</t>
  </si>
  <si>
    <t>možnost montáže do 19“ racku</t>
  </si>
  <si>
    <t>20 Hz–20 kHz, ±0.1 dB</t>
  </si>
  <si>
    <t>192 kHz</t>
  </si>
  <si>
    <t>Dynamický rozsah</t>
  </si>
  <si>
    <t>125-126 dB</t>
  </si>
  <si>
    <t>napájecí kabel a adaptér; ethernetový kabel; držáky do racku a šroubky</t>
  </si>
  <si>
    <t>maximálně 380 mm x 312 mm</t>
  </si>
  <si>
    <r>
      <rPr>
        <sz val="10"/>
        <rFont val="Calibri"/>
        <family val="2"/>
      </rPr>
      <t xml:space="preserve">kompatibilní s položkou č. 22; </t>
    </r>
    <r>
      <rPr>
        <sz val="10"/>
        <color indexed="8"/>
        <rFont val="Calibri"/>
        <family val="2"/>
      </rPr>
      <t>kompatibilní s multimediálními stanicemi iOS, které jsou na JAMU k postprodukční činnosti využívány; včetně dodání softwaru „Pro Tools“, který je používán pro výuku</t>
    </r>
  </si>
  <si>
    <t>Multipárový kabel (rozplet)</t>
  </si>
  <si>
    <t>8 x XLR 3-pin F (female) -&gt; Sub-D 25</t>
  </si>
  <si>
    <t>délka 1 – 1,5 m</t>
  </si>
  <si>
    <t>kompatibilní s položkou č. 23</t>
  </si>
  <si>
    <t>8 x XLR 3-pin M (male) -&gt; Sub-D 25</t>
  </si>
  <si>
    <t>Držák mikrofonu pro bicí nástroje</t>
  </si>
  <si>
    <t>univerzální držák mikrofonu na obruč bubnu</t>
  </si>
  <si>
    <t>na ráfek bubnu i na činelový stojan</t>
  </si>
  <si>
    <t>Určení</t>
  </si>
  <si>
    <t>pro bubny s výškou ráfku od 1/2" do 2/4“ (12,7 mm až 57,2 mm); pro činelové stojany s průměrem od 3/8" do 9/8" (9,5 mm až 28,6 mm)</t>
  </si>
  <si>
    <t>svorka s otočnou čelistí; L-rameno s šestiúhelníkovým průřezem lze otáčet v rozsahu 360°</t>
  </si>
  <si>
    <t>Malomembránový mikrofon</t>
  </si>
  <si>
    <t>malomembránový kondenzátorový nástrojový mikrofon typu tužka</t>
  </si>
  <si>
    <t>Směrová charakteristika</t>
  </si>
  <si>
    <t xml:space="preserve">Výstupní impedance </t>
  </si>
  <si>
    <t>200 Ohm</t>
  </si>
  <si>
    <t>9 mV/Pa</t>
  </si>
  <si>
    <t>Odstup signál/šum</t>
  </si>
  <si>
    <t>76 dB-A</t>
  </si>
  <si>
    <t>phantom 9 - 52V</t>
  </si>
  <si>
    <t>Pad: -10, -20 dB; Low cut: 75 a 150 Hz</t>
  </si>
  <si>
    <t>držák, protivětrný kryt, kufřík</t>
  </si>
  <si>
    <t>Sada 3 ks dynamických mikrofonů pro bicí a dechy</t>
  </si>
  <si>
    <t>sada 3 kusů kompaktních dynamických mikrofonů pro bicí a dechy; pevné tělo mikrofonu ze skelných vláken; vysokofrekvenční a lehká kmitací cívka s rychlou odezvou</t>
  </si>
  <si>
    <t>40HZ - 18kHz</t>
  </si>
  <si>
    <t>Výstupní impedance</t>
  </si>
  <si>
    <t>350 Ohm</t>
  </si>
  <si>
    <t>1,8 mV/Pa = - 55 dB (o dB =1V/Pa)</t>
  </si>
  <si>
    <t xml:space="preserve">Konektor </t>
  </si>
  <si>
    <t>3pin XLR</t>
  </si>
  <si>
    <t>Montáž</t>
  </si>
  <si>
    <t>mikrofon má vestavěný příchytný systém pro upevnění na mikrofonní stojan nebo na okraj bubnu pomocí adaptéru z tuhé gumy</t>
  </si>
  <si>
    <t>3x adaptér pro uchycení na ráfek bubnu, 3x obal</t>
  </si>
  <si>
    <t>Dynamický mikrofon pro bicí a dechy</t>
  </si>
  <si>
    <t>kompaktní dynamický mikrofon pro bicí a dechy; pevné tělo mikrofonu ze skelných vláken; vysokofrekvenční a lehká kmitací cívka s rychlou odezvou</t>
  </si>
  <si>
    <t>adaptér pro uchycení na ráfek bubnu, obal</t>
  </si>
  <si>
    <t>kompatibilita s položkou č. 28</t>
  </si>
  <si>
    <t>Dynamický mikrofon pro bicí a perkuse</t>
  </si>
  <si>
    <t>dynamický mikrofon s kardioidní směrovou charakteristkou a krátkým pevným kovovým tělem, speciálně určený pro ozvučení bicích a perkusí;</t>
  </si>
  <si>
    <t>2 mV/Pa</t>
  </si>
  <si>
    <t>Dynamický mikrofon pro basové nástroje</t>
  </si>
  <si>
    <t>dynamický nástrojový mikrofon pro zachycení hlubokých basových frekvencí, např.: velký buben (kopák), baskytarové aparáty nebo tuba; robustní celokovové tělo</t>
  </si>
  <si>
    <t>20HZ - 18kHz</t>
  </si>
  <si>
    <t>(1 kHz): 0.2 mV / Pa, (@ 60 Hz): 0,6</t>
  </si>
  <si>
    <t>integrovaný držák na mikrofonní stojan</t>
  </si>
  <si>
    <t>obal</t>
  </si>
  <si>
    <t>Mikrofon pro kytarové aparáty</t>
  </si>
  <si>
    <t>dynamický nástrojový mikrofon vhodný pro kytarové aparáty i perkuse a dechy, plochý tvar hlavy pro dokonalé snímání zvuku z komba</t>
  </si>
  <si>
    <t xml:space="preserve">Směrová charakteristika </t>
  </si>
  <si>
    <t>superkardioida</t>
  </si>
  <si>
    <t>40Hz - 18kHz</t>
  </si>
  <si>
    <t>2.2 mV/Pa @ 1 kHz</t>
  </si>
  <si>
    <t>3-pin XLR</t>
  </si>
  <si>
    <t>přepínač režimů: hi boost, flat, hi cut</t>
  </si>
  <si>
    <t>držák, obal</t>
  </si>
  <si>
    <t>Bezdrátový set</t>
  </si>
  <si>
    <t>bezdrátový dynamický mikrofon na zpěv s výměnou hlavou, jako ruční vysílač a rackový přijímač</t>
  </si>
  <si>
    <t>alespoň 2800 laditelných UHF frekvencí; automatické hledání dostupné frekvence; frekvenční rozsah 80 Hz – 18000 Hz (VF: 516 Hz – 865 Hz – pásma A+ - G)</t>
  </si>
  <si>
    <t>funkce zámku pro zabránění náhodnému přenastavení; systém potlačení VF šumu; harmonické zkreslení (THD) &lt; 0,9%; odstup signál-šum: 115 dB; šířka VF pásma 72 MHz</t>
  </si>
  <si>
    <t>Vysílač</t>
  </si>
  <si>
    <t>indikátor stavu baterie; výdrž udávaná výrobcem na baterie alespoň 7 h; hmotnost maximálně 500 g; napájení pomocí AA/AAA baterií; VF vysílací výkon 10/30/50 mW</t>
  </si>
  <si>
    <t>Mikrofon</t>
  </si>
  <si>
    <t>akustický tlak (SPL) 154 dB; citlivost 1,8 mV/Pa; dynamický mikrofon se superkardioidní směrovou charakteristikou</t>
  </si>
  <si>
    <t>Přijímač</t>
  </si>
  <si>
    <t>ovládání pomocí přehledného OLED displeje; indikátor stavu baterie; 2x BNC konektor 50 Ohm; XLR konektor; 6,3 mm audio konektor (jack)</t>
  </si>
  <si>
    <t>ruční vysílač, přijímač, mikrofonní klipsna, sada pro upevnění do stojanu, napájení, 2x anténa</t>
  </si>
  <si>
    <t>Bodypack – bezdrátový vysílač</t>
  </si>
  <si>
    <r>
      <rPr>
        <sz val="10"/>
        <color indexed="8"/>
        <rFont val="Calibri"/>
        <family val="2"/>
      </rPr>
      <t>bezdrátový vysílač pro přenos audio signálu s možností snadného uchycení (např. na opasek)</t>
    </r>
    <r>
      <rPr>
        <sz val="10"/>
        <color indexed="8"/>
        <rFont val="Calibri"/>
        <family val="2"/>
      </rPr>
      <t>; bodypack s možností připojení náhlavních nebo klopových mikrofonů</t>
    </r>
  </si>
  <si>
    <t>80 Hz - 18 kHz (frekvence 566 - 608 MHz)</t>
  </si>
  <si>
    <t>vysílací výkon 10/30/50mW; dosah 100 m</t>
  </si>
  <si>
    <t>Počet kanálů</t>
  </si>
  <si>
    <t>alespoň 32</t>
  </si>
  <si>
    <t>Jack 3,5 mm TS</t>
  </si>
  <si>
    <t>napájení pomocí AA nebo AAA baterií (alespoň 7 h výdrž)</t>
  </si>
  <si>
    <t>Kufřík pro bezdrátovou sadu</t>
  </si>
  <si>
    <t>pevný polstrovaný kufřík s pěnovou vložkou pro bezdrátovou sadu</t>
  </si>
  <si>
    <t>kompatibilní s položkami č.33 a č.34 a č.36</t>
  </si>
  <si>
    <t>Head set</t>
  </si>
  <si>
    <t>náhlavní sada s kardioidní mikrofonní hlavou pro profesionální "hands free" použití; nastavitelný a poddajný týlní oblouk</t>
  </si>
  <si>
    <t>40 Hz - 20 kHz</t>
  </si>
  <si>
    <t>Impedance</t>
  </si>
  <si>
    <t>audio konektor TRS 3.5 mm (jack)</t>
  </si>
  <si>
    <t>váha nepřesáhne 0,01 kg; délka kabelu v rozmezí 1 – 2 m</t>
  </si>
  <si>
    <t>kompatibilní s položkou č. 34</t>
  </si>
  <si>
    <t>DI box</t>
  </si>
  <si>
    <t>pasivní stereo DI box pro profesionální použití s multimediálními zařízeními; kompaktní a pevná kovová konstrukce</t>
  </si>
  <si>
    <t>2x audio konektor 6,3 mm (jack) pro pravý a levý vstupní kanál; RCA výstupy pro pravý a levý kanál Thru; stereo vstup 3,5 mm (jack); 2x výstup LOW-Z s impedancí 600 Ohm a konektorem typu XLR</t>
  </si>
  <si>
    <t>tlačítka pro aktivaci nebo deaktivaci -15dB padu pro použití s nástroji s vysokým výstupním signálem</t>
  </si>
  <si>
    <t>zařízení bez potřeby externího napájení</t>
  </si>
  <si>
    <t>Mikrofonní stativ</t>
  </si>
  <si>
    <t>standardní mikrofonní stativ s ramenem; základna tvořena skládací trojnožkou s gumovými koncovkami nožiček kvůli vysoké stabilitě a akustické izolaci</t>
  </si>
  <si>
    <t>Délka ramene</t>
  </si>
  <si>
    <t>v rozmezí 800 – 1000 mm</t>
  </si>
  <si>
    <t>nastavitelná minimální výška stativu v rozmezí 900 mm – 1000 mm</t>
  </si>
  <si>
    <t>nastavitelná maximální výška stativu v rozmezí 1600 mm – 1700 mm</t>
  </si>
  <si>
    <t>Váha</t>
  </si>
  <si>
    <t>váha nepřesáhne 3,5 kg</t>
  </si>
  <si>
    <t>kompatibilní s běžnými mikrofony pomocí závitu 3/8“</t>
  </si>
  <si>
    <t>Cena za 26 kusů (Kč bez DPH)</t>
  </si>
  <si>
    <t>standardní nízký mikrofonní stativ s dvoudílným ramenem; základna tvořena skládací trojnožkou s gumovými koncovkami nožiček kvůli vysoké stabilitě a akustické izolaci</t>
  </si>
  <si>
    <t>v rozmezí alespoň 430 mm – 700 mm</t>
  </si>
  <si>
    <t>Výška</t>
  </si>
  <si>
    <t>280 mm</t>
  </si>
  <si>
    <t>váha nepřesáhne 3 kg</t>
  </si>
  <si>
    <r>
      <rPr>
        <sz val="10"/>
        <color indexed="8"/>
        <rFont val="Calibri"/>
        <family val="2"/>
      </rPr>
      <t>stolní mikrofonní stojan s masivní litinovou kruhovou základnou</t>
    </r>
    <r>
      <rPr>
        <sz val="10"/>
        <color indexed="8"/>
        <rFont val="Calibri"/>
        <family val="2"/>
      </rPr>
      <t>;</t>
    </r>
    <r>
      <rPr>
        <sz val="10"/>
        <color indexed="8"/>
        <rFont val="Calibri"/>
        <family val="2"/>
      </rPr>
      <t xml:space="preserve"> uvnitř konstrukce se nachází anti-vibrační gumová vložka pro akustickou izolaci</t>
    </r>
  </si>
  <si>
    <t>130 mm</t>
  </si>
  <si>
    <t>Průměr základny</t>
  </si>
  <si>
    <t>v rozmezí 150 mm – 200 mm</t>
  </si>
  <si>
    <t>váha nepřesáhne 1,5 kg</t>
  </si>
  <si>
    <t>rovný stojan s jistícím mechanismem; vyroben z hliníku pro zachování nízké váhy; základna tvořena skládací trojnožkou s gumovými koncovkami nožiček kvůli vysoké stabilitě a akustické izolaci</t>
  </si>
  <si>
    <t>nastavitelná minimální výška stativu v rozmezí 1000 mm – 1200 mm</t>
  </si>
  <si>
    <t>nastavitelná maximální výška stativu v rozmezí 1800 mm – 2000 mm</t>
  </si>
  <si>
    <t>váha nepřesáhne 2,5 kg</t>
  </si>
  <si>
    <t>Stereo držák na mikrofon</t>
  </si>
  <si>
    <r>
      <rPr>
        <sz val="10"/>
        <color indexed="8"/>
        <rFont val="Calibri"/>
        <family val="2"/>
      </rPr>
      <t>nástavec na mikrofonní stojan</t>
    </r>
    <r>
      <rPr>
        <sz val="10"/>
        <color indexed="8"/>
        <rFont val="Calibri"/>
        <family val="2"/>
      </rPr>
      <t xml:space="preserve"> pro uchycení dvou mikrofonů po stranách</t>
    </r>
  </si>
  <si>
    <t>Rozpětí</t>
  </si>
  <si>
    <t>rozpětí nastavitelné v rozmezí alespoň 60 mm – 170 mm</t>
  </si>
  <si>
    <t>Pop filtr</t>
  </si>
  <si>
    <t xml:space="preserve">účinný POP filtr s duálním plátnem vhodný pro kvalitním hlasový záznam bez rušivých plosivních souhlásek a okolního šumu; </t>
  </si>
  <si>
    <t>možnost uchycení pomocí závitové svorky o rozpětí alespoň 30 mm a připevnění k mikrofonnímu stojanu nebo stolu</t>
  </si>
  <si>
    <t>délka ohebného krku minimálně 300 mm; průměr filtru minimálně 100 mm</t>
  </si>
  <si>
    <t>Aktivní studiový monitor</t>
  </si>
  <si>
    <t>aktivní studiový monitor</t>
  </si>
  <si>
    <t>DSP jednotka; podpora dálkového ovládání; automatický kalibrační systém; bi-amp zesilovač; možnost připojení kalibračního zařízení</t>
  </si>
  <si>
    <t>výkon basového i výškového pásma 50 W</t>
  </si>
  <si>
    <t>Reproduktor</t>
  </si>
  <si>
    <t>basový reproduktor: 4“ (neodymový magnet); výškový reproduktor: ¾“ (neodymový magnet)</t>
  </si>
  <si>
    <t>Dělící frekvence</t>
  </si>
  <si>
    <t>2,9 kHz</t>
  </si>
  <si>
    <t>55 Hz – 23 kHz</t>
  </si>
  <si>
    <t>SPL (hladina akustického tlaku)</t>
  </si>
  <si>
    <t>100 dB (SPL)</t>
  </si>
  <si>
    <t>THD (harmonické zkreslení)</t>
  </si>
  <si>
    <r>
      <rPr>
        <sz val="10"/>
        <color indexed="8"/>
        <rFont val="Calibri"/>
        <family val="2"/>
      </rPr>
      <t>&lt; 0,5%</t>
    </r>
    <r>
      <rPr>
        <sz val="10"/>
        <color indexed="8"/>
        <rFont val="Calibri"/>
        <family val="2"/>
      </rPr>
      <t xml:space="preserve"> (&gt;100Hz)</t>
    </r>
  </si>
  <si>
    <t>vstup XLR 3pin; 2x RJ45</t>
  </si>
  <si>
    <t>korpus z litého hliníku</t>
  </si>
  <si>
    <t>rozměry maximálně 250 mm x 160 mm x 150 mm; váha nepřesáhne 3,5 kg</t>
  </si>
  <si>
    <t>Obal na reproduktorové stativy</t>
  </si>
  <si>
    <t>nylonová transportní taška pro 2ks reproduktorových stativů</t>
  </si>
  <si>
    <t>kompatibilní s běžnými reproduktorovými stativy</t>
  </si>
  <si>
    <t>minimálně 1100 mm x 220 mm x 150 mm; hmotnost maximálně 0,4 kg</t>
  </si>
  <si>
    <t>Multipárový kabel</t>
  </si>
  <si>
    <t>multipárový kabel - stage box</t>
  </si>
  <si>
    <t>12 kanálů; konektory XLR 3pin (8 in / 4 out)</t>
  </si>
  <si>
    <t>Délka</t>
  </si>
  <si>
    <t>10 m</t>
  </si>
  <si>
    <t>Zvuková karta</t>
  </si>
  <si>
    <t>zvuková karta se 4 x 4 vstupními / výstupními kanály a rozhraním USB 2.0; vybavená špičkovými AD / DA převodníky s rozlišením 24 bit / 192 kHz a dynamickým rozsahem alespoň 110 dB</t>
  </si>
  <si>
    <t>4x symetrický analogový vstup – dva s kombinovanými konektory XLR/TRS, přepínatelnou citlivostí (LINE/INST) a phantomovým napájením a dva s konektory TRS; 4x analogový symetrický výstup s konektorem TRS; MIDI rozhraní</t>
  </si>
  <si>
    <t>potenciometry pro nastavení zisku (GAIN); spínač phnatomového napájení 48 V; sluchátkový výstup; ovladače hlasitosti (pro sluchátka a monitoring)</t>
  </si>
  <si>
    <t>44,1 kHz / 48 kHz / 88,2 kHz / 96 kHz / 176,4 kHz / 192 kHz</t>
  </si>
  <si>
    <t>20 Hz - 20 kHz ± 0,1 dB</t>
  </si>
  <si>
    <t>Dynamický rozsah – vstupy</t>
  </si>
  <si>
    <t>v rozmezí 110-111 dB (A)</t>
  </si>
  <si>
    <t>Dynamický rozsah – výstupy</t>
  </si>
  <si>
    <t>v rozmezí 104-108 dB (A)</t>
  </si>
  <si>
    <t>mikrofonní vstupy: &lt;0,0012%; linkové vstupy: &lt;0,002%; nástrojové vstupy: &lt;0,03%</t>
  </si>
  <si>
    <t>Maximální vstupní úroveň</t>
  </si>
  <si>
    <t>mikrofonní vstupy: 9 dBu; linkové vstupy: 18 – 22 dBu; nástrojové vstupy: 12,5 dBu</t>
  </si>
  <si>
    <t>Gain range – vstupy</t>
  </si>
  <si>
    <t>56 dB</t>
  </si>
  <si>
    <t>zvuková karta</t>
  </si>
  <si>
    <r>
      <rPr>
        <sz val="10"/>
        <color indexed="8"/>
        <rFont val="Calibri"/>
        <family val="2"/>
      </rPr>
      <t>18x vstup: 8x analogový XLR/TRS, 2x S/PDIF, 8x ADAT; 20x</t>
    </r>
    <r>
      <rPr>
        <sz val="10"/>
        <color indexed="8"/>
        <rFont val="Calibri"/>
        <family val="2"/>
      </rPr>
      <t xml:space="preserve"> výstup: 10x analogový TRS, 2x S/PDIF, 8x ADAT; Mix: 18x plně přiřaditelný vstup a 10 x software mix</t>
    </r>
  </si>
  <si>
    <t>44,1 kHz,48 kHz, 88,2 kHz, 96 kHz, 176,4 kHz , 192 kHz</t>
  </si>
  <si>
    <t>frekvenční rozsah: 20 Hz -20kHz ± 0.1dB; dynamický rozsah: 111 dB (A); THD+N: &lt; 0.0012%; rozsah gainu: 56 dB; vstupní impedance 3 kΩ</t>
  </si>
  <si>
    <t>Linkové vstupy</t>
  </si>
  <si>
    <t>frekvenční rozsah: 20 Hz -20kHz ± 0.1dB; dynamický rozsah: 108,5 - 110,5 dB (A); THD+N: &lt; 0.002%</t>
  </si>
  <si>
    <t>Analogové vstupy</t>
  </si>
  <si>
    <t>konektory: XLR 3pin/TRS s automatickým přepínáním; phantomové napájení 48 V</t>
  </si>
  <si>
    <t>Výstupy</t>
  </si>
  <si>
    <t>Hlavní výstupy: 10x symetrické 1/4“ TRS konektory; stereo výstupy pro sluchátka: 2 x ¼“ TRS konektor; ovladač úrovně hlavního poslechového výstupu; ovladače úrovně sluchátek; optický vstup: 4x optický konektor TOSLINK, 8x kanál při 44,1 kHz / 48 kHz nebo  4x kanál při 88.2 kHz / 96 kHz; S/PDIF vstup/výstup: 2x phono (RCA) nebo přes optický vstup; World clock výstup: konektor BNC; USB: 1x USB 2.0 konektor typu C; MIDI vstup/výstup: 2x DIN 5pin</t>
  </si>
  <si>
    <t>maximálně 483 mm x 260 mm x 46,6 mm (1U); možnost montáže do 19“ racku</t>
  </si>
  <si>
    <t>napájení; USB kabel typu A → C; sada pro montáž do 19“ racku</t>
  </si>
  <si>
    <t>mobilní a kompaktní USB audio rozhraní s předzesilovačem do USB typu 2.0 a vyšší</t>
  </si>
  <si>
    <t>96 kHz / 24 bit</t>
  </si>
  <si>
    <t>1x mikrofonní předzesilovač třídy A, maximální rozlišení 24bit/96kHz, nebo dynamický rozsah A/D/A 105dB; phantomové napájení 48 V; světelná indikace</t>
  </si>
  <si>
    <t>1x mikrofonní XLR 3pin vstup; 1x nástrojový analogový vstup, 2x TRS analogový linkový výstup a sluchátkový výstup</t>
  </si>
  <si>
    <t>napájení se pomocí USB</t>
  </si>
  <si>
    <t>kompatibilní se zařízeními s OS Windows a MacOS, která jsou na JAMU využívána</t>
  </si>
  <si>
    <t>maximálně 150 mm x 140 mm x 50 mm</t>
  </si>
  <si>
    <t>Sluchátka</t>
  </si>
  <si>
    <t>profesionální studiová uzavřená sluchátka typu closed-back</t>
  </si>
  <si>
    <t>10 Hz – 22 kHz</t>
  </si>
  <si>
    <t>105 dB</t>
  </si>
  <si>
    <t>audio konektor typu TRS 3,5 mm (jack)</t>
  </si>
  <si>
    <t>44 Ohm</t>
  </si>
  <si>
    <t>maximálně 200 g</t>
  </si>
  <si>
    <t>odnímatelný stočený kabel; přenosná taška; pozlacený adaptér se závitem ¼" (6,3 mm)</t>
  </si>
  <si>
    <t>Teleskopická tyč na reproduktor</t>
  </si>
  <si>
    <r>
      <rPr>
        <sz val="10"/>
        <color indexed="8"/>
        <rFont val="Calibri"/>
        <family val="2"/>
      </rPr>
      <t xml:space="preserve">teleskopická distanční tyč složená ze dvou dílů pro univerzální využití (např. v nahrávacím studiu nebo při live performance); </t>
    </r>
    <r>
      <rPr>
        <sz val="10"/>
        <color indexed="8"/>
        <rFont val="Calibri"/>
        <family val="2"/>
      </rPr>
      <t xml:space="preserve"> spodní díl se závitem M20</t>
    </r>
  </si>
  <si>
    <t>maximálně 1100 mm</t>
  </si>
  <si>
    <t>minimálně 1700 mm</t>
  </si>
  <si>
    <t>Průměr</t>
  </si>
  <si>
    <t>35 mm</t>
  </si>
  <si>
    <t>ocel</t>
  </si>
  <si>
    <t>maximálně 3 kg</t>
  </si>
  <si>
    <t>Stabilizátor napětí</t>
  </si>
  <si>
    <t>napájecí a distribuční centrála; systém ochrany a distribuce AC napájení v provedení s možností umístění do 19“ racku</t>
  </si>
  <si>
    <t>lineární filtrační technologie pro snížení AC šumu pro čistotu zvuku a obrazu; technologie SMP pro poskytnutí nejvyšší možné úroveň ochrany proti špičkám a přepětí elektrické sítě; systém EVS pro bezpečné vypnutí všech připojených zařízení v případě vysokého napětí v síti; izolované výstupní banky pro minimalizaci šumové kontaminace a mezikomponetního rušení; diagnostické kontrolky informující o kvalitě napájení; digitální voltmetr/ampermetr</t>
  </si>
  <si>
    <t>USB port; výsuvná LED světla s ovládáním stmívání pro diskrétní osvětlení soustavy při použití v divadelním prostředí</t>
  </si>
  <si>
    <t>11 AC zásuvek s 16 A rozsahem; BNC konektor s možností připojení lampičky</t>
  </si>
  <si>
    <t>včetně napájecího zdroje 230V</t>
  </si>
  <si>
    <t>Mikrofonní kabel</t>
  </si>
  <si>
    <t>kvalitní a vysoce flexibilní mikrofonní kabel s vysokou mechanickou odolností</t>
  </si>
  <si>
    <t>průřez vodičů 2x 0,22 mm (měď), průřez kabelu maximálně 6,5 mm, křížené stínění 99 %; izolace PVC</t>
  </si>
  <si>
    <t>Způsob využití</t>
  </si>
  <si>
    <t>kabel je vhodný jak pro mobilní využití na pódia a koncerty, tak i na pevné instalace</t>
  </si>
  <si>
    <t>Počet m</t>
  </si>
  <si>
    <t>Cena za 700 kusů (Kč bez DPH)</t>
  </si>
  <si>
    <t>Sada 4 ks kondenzátorových mikrofonů pro akustické nástroje</t>
  </si>
  <si>
    <t xml:space="preserve">sada 4 superkardioidních kondenzátorových mikrofonů pro akustické nástroje včetně příslušenství </t>
  </si>
  <si>
    <t>kondenzátorový mikrofon se superkardioidní charakteristikou</t>
  </si>
  <si>
    <t>20 Hz – 20 kHz</t>
  </si>
  <si>
    <t>max. SPL, THD 10%: 142 dB SPL peak; citlivost: 6 mV/Pa</t>
  </si>
  <si>
    <t>mikrofon má ohebný a polohovatelný husí krk s odpružením vložky, odnímatelný kabel s mikrokonektory microdot</t>
  </si>
  <si>
    <t>2x klip pro klavír, 1x klip pro kontrabas, 2x klip pro violoncello, 1x kytaru a 4x klip pro housle; 4x adaptér XLR a 4x prodlužovací kabel; 4x obal pro mikrofon, 1x obal pro příslušenství, 1x kufřík</t>
  </si>
  <si>
    <t>Cena celkem za část 4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</si>
</sst>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5]General"/>
    <numFmt numFmtId="165" formatCode="#,##0\ _K_č;[Red]\-#,##0\ _K_č"/>
  </numFmts>
  <fonts count="30">
    <font>
      <sz val="11"/>
      <color indexed="8"/>
      <name val="Calibri"/>
      <family val="2"/>
    </font>
    <font>
      <sz val="10"/>
      <name val="Arial"/>
      <family val="2"/>
    </font>
    <font>
      <sz val="10"/>
      <color indexed="9"/>
      <name val="Calibri"/>
      <family val="2"/>
    </font>
    <font>
      <b/>
      <sz val="10"/>
      <color indexed="8"/>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sz val="10"/>
      <color indexed="19"/>
      <name val="Calibri"/>
      <family val="2"/>
    </font>
    <font>
      <sz val="10"/>
      <color indexed="63"/>
      <name val="Calibri"/>
      <family val="2"/>
    </font>
    <font>
      <b/>
      <sz val="11"/>
      <color indexed="8"/>
      <name val="Calibri"/>
      <family val="2"/>
    </font>
    <font>
      <b/>
      <i/>
      <sz val="11"/>
      <color indexed="8"/>
      <name val="Calibri"/>
      <family val="2"/>
    </font>
    <font>
      <sz val="10"/>
      <color indexed="8"/>
      <name val="Calibri"/>
      <family val="2"/>
    </font>
    <font>
      <i/>
      <sz val="10"/>
      <color indexed="8"/>
      <name val="Calibri"/>
      <family val="2"/>
    </font>
    <font>
      <b/>
      <i/>
      <sz val="10"/>
      <color indexed="8"/>
      <name val="Calibri"/>
      <family val="2"/>
    </font>
    <font>
      <b/>
      <sz val="12"/>
      <color indexed="8"/>
      <name val="Calibri"/>
      <family val="2"/>
    </font>
    <font>
      <i/>
      <sz val="10"/>
      <name val="Calibri"/>
      <family val="2"/>
    </font>
    <font>
      <sz val="10"/>
      <name val="Calibri"/>
      <family val="2"/>
    </font>
    <font>
      <b/>
      <sz val="10"/>
      <name val="Calibri"/>
      <family val="2"/>
    </font>
    <font>
      <sz val="10"/>
      <color indexed="54"/>
      <name val="Calibri"/>
      <family val="2"/>
    </font>
    <font>
      <b/>
      <sz val="11"/>
      <name val="Calibri"/>
      <family val="2"/>
    </font>
    <font>
      <u val="single"/>
      <sz val="11"/>
      <color indexed="30"/>
      <name val="Calibri"/>
      <family val="2"/>
    </font>
    <font>
      <u val="single"/>
      <sz val="10"/>
      <color indexed="30"/>
      <name val="Calibri"/>
      <family val="2"/>
    </font>
    <font>
      <sz val="11"/>
      <color indexed="16"/>
      <name val="Calibri"/>
      <family val="2"/>
    </font>
    <font>
      <sz val="11"/>
      <color indexed="60"/>
      <name val="Calibri"/>
      <family val="2"/>
    </font>
    <font>
      <u val="single"/>
      <sz val="10"/>
      <color indexed="12"/>
      <name val="Calibri"/>
      <family val="2"/>
    </font>
    <font>
      <sz val="10"/>
      <color theme="0"/>
      <name val="Calibri"/>
      <family val="2"/>
    </font>
    <font>
      <b/>
      <sz val="10"/>
      <color theme="0"/>
      <name val="Calibri"/>
      <family val="2"/>
    </font>
  </fonts>
  <fills count="17">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right/>
      <top style="thin">
        <color indexed="8"/>
      </top>
      <bottom/>
    </border>
    <border>
      <left style="thin">
        <color indexed="8"/>
      </left>
      <right style="thin">
        <color indexed="8"/>
      </right>
      <top style="double">
        <color indexed="8"/>
      </top>
      <bottom/>
    </border>
    <border>
      <left/>
      <right style="thin">
        <color indexed="8"/>
      </right>
      <top style="thin">
        <color indexed="8"/>
      </top>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style="hair">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hair">
        <color indexed="8"/>
      </left>
      <right style="thin">
        <color indexed="8"/>
      </right>
      <top style="hair">
        <color indexed="8"/>
      </top>
      <bottom style="thin">
        <color indexed="8"/>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Protection="0">
      <alignment/>
    </xf>
    <xf numFmtId="0" fontId="2" fillId="2" borderId="0" applyNumberFormat="0" applyBorder="0" applyProtection="0">
      <alignment/>
    </xf>
    <xf numFmtId="0" fontId="2" fillId="3" borderId="0" applyNumberFormat="0" applyBorder="0" applyProtection="0">
      <alignment/>
    </xf>
    <xf numFmtId="0" fontId="3" fillId="4" borderId="0" applyNumberFormat="0" applyBorder="0" applyProtection="0">
      <alignment/>
    </xf>
    <xf numFmtId="0" fontId="3" fillId="0" borderId="0" applyNumberFormat="0" applyFill="0" applyBorder="0" applyProtection="0">
      <alignment/>
    </xf>
    <xf numFmtId="0" fontId="4" fillId="5" borderId="0" applyNumberFormat="0" applyBorder="0" applyProtection="0">
      <alignment/>
    </xf>
    <xf numFmtId="0" fontId="5" fillId="6" borderId="0" applyNumberFormat="0" applyBorder="0" applyProtection="0">
      <alignment/>
    </xf>
    <xf numFmtId="0" fontId="6" fillId="0" borderId="0" applyNumberFormat="0" applyFill="0" applyBorder="0" applyProtection="0">
      <alignment/>
    </xf>
    <xf numFmtId="0" fontId="7" fillId="7"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8" borderId="0" applyNumberFormat="0" applyBorder="0" applyProtection="0">
      <alignment/>
    </xf>
    <xf numFmtId="0" fontId="1" fillId="0" borderId="0">
      <alignment/>
      <protection/>
    </xf>
    <xf numFmtId="0" fontId="11" fillId="8"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4" fillId="0" borderId="0" applyNumberFormat="0" applyFill="0" applyBorder="0" applyProtection="0">
      <alignment/>
    </xf>
    <xf numFmtId="0" fontId="0" fillId="0" borderId="0">
      <alignment/>
      <protection/>
    </xf>
    <xf numFmtId="0" fontId="25" fillId="9" borderId="0" applyNumberFormat="0" applyBorder="0" applyProtection="0">
      <alignment/>
    </xf>
    <xf numFmtId="164" fontId="0" fillId="0" borderId="0">
      <alignment/>
      <protection/>
    </xf>
    <xf numFmtId="164" fontId="23" fillId="0" borderId="0">
      <alignment/>
      <protection/>
    </xf>
    <xf numFmtId="0" fontId="26" fillId="10" borderId="0" applyBorder="0" applyProtection="0">
      <alignment/>
    </xf>
  </cellStyleXfs>
  <cellXfs count="143">
    <xf numFmtId="0" fontId="0" fillId="0" borderId="0" xfId="0"/>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11" borderId="2" xfId="0" applyFont="1" applyFill="1" applyBorder="1" applyAlignment="1">
      <alignment horizontal="left" vertical="center" wrapText="1"/>
    </xf>
    <xf numFmtId="0" fontId="3" fillId="11" borderId="3" xfId="0" applyFont="1" applyFill="1" applyBorder="1" applyAlignment="1">
      <alignment horizontal="left" vertical="center"/>
    </xf>
    <xf numFmtId="0" fontId="3" fillId="12" borderId="2" xfId="0" applyFont="1" applyFill="1" applyBorder="1" applyAlignment="1">
      <alignment horizontal="left" vertical="center" wrapText="1"/>
    </xf>
    <xf numFmtId="0" fontId="3" fillId="12" borderId="3" xfId="0" applyFont="1" applyFill="1" applyBorder="1" applyAlignment="1">
      <alignment horizontal="left" vertical="center"/>
    </xf>
    <xf numFmtId="0" fontId="15" fillId="0" borderId="3" xfId="0" applyFont="1" applyBorder="1" applyAlignment="1">
      <alignment horizontal="left" vertical="top" wrapText="1"/>
    </xf>
    <xf numFmtId="0" fontId="14" fillId="0" borderId="3" xfId="0" applyFont="1" applyBorder="1" applyAlignment="1">
      <alignment horizontal="left" vertical="center" wrapText="1"/>
    </xf>
    <xf numFmtId="0" fontId="15" fillId="0" borderId="2" xfId="0" applyFont="1" applyBorder="1" applyAlignment="1">
      <alignment horizontal="left" vertical="top" wrapText="1"/>
    </xf>
    <xf numFmtId="0" fontId="14" fillId="13" borderId="2" xfId="0" applyFont="1" applyFill="1" applyBorder="1" applyAlignment="1">
      <alignment horizontal="left" vertical="center" wrapText="1"/>
    </xf>
    <xf numFmtId="0" fontId="3" fillId="0" borderId="4" xfId="0" applyFont="1" applyBorder="1" applyAlignment="1">
      <alignment horizontal="left" vertical="top" wrapText="1"/>
    </xf>
    <xf numFmtId="3" fontId="3" fillId="0" borderId="4" xfId="0" applyNumberFormat="1" applyFont="1" applyBorder="1" applyAlignment="1">
      <alignment horizontal="left" vertical="center" wrapText="1"/>
    </xf>
    <xf numFmtId="0" fontId="3" fillId="4" borderId="4" xfId="0" applyFont="1" applyFill="1" applyBorder="1" applyAlignment="1">
      <alignment horizontal="center" vertical="center" wrapText="1"/>
    </xf>
    <xf numFmtId="0" fontId="14" fillId="0" borderId="0" xfId="0" applyFont="1" applyAlignment="1">
      <alignment horizontal="left" vertical="top"/>
    </xf>
    <xf numFmtId="0" fontId="3" fillId="14" borderId="3" xfId="0" applyFont="1" applyFill="1" applyBorder="1" applyAlignment="1">
      <alignment horizontal="center" vertical="center"/>
    </xf>
    <xf numFmtId="4" fontId="3" fillId="14" borderId="3" xfId="0" applyNumberFormat="1" applyFont="1" applyFill="1" applyBorder="1" applyAlignment="1">
      <alignment horizontal="center" vertical="center"/>
    </xf>
    <xf numFmtId="0" fontId="14"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left"/>
    </xf>
    <xf numFmtId="0" fontId="14" fillId="13" borderId="2" xfId="0" applyFont="1" applyFill="1" applyBorder="1" applyAlignment="1">
      <alignment horizontal="left" vertical="top" wrapText="1"/>
    </xf>
    <xf numFmtId="0" fontId="16" fillId="11" borderId="5" xfId="0" applyFont="1" applyFill="1" applyBorder="1" applyAlignment="1">
      <alignment horizontal="left" vertical="top" wrapText="1"/>
    </xf>
    <xf numFmtId="0" fontId="3" fillId="11" borderId="3" xfId="0" applyFont="1" applyFill="1" applyBorder="1" applyAlignment="1">
      <alignment vertical="center"/>
    </xf>
    <xf numFmtId="0" fontId="14" fillId="0" borderId="0" xfId="0" applyFont="1" applyAlignment="1">
      <alignment vertical="center" wrapText="1"/>
    </xf>
    <xf numFmtId="0" fontId="15" fillId="0" borderId="0" xfId="0" applyFont="1" applyAlignment="1">
      <alignment horizontal="left" vertical="center" wrapText="1"/>
    </xf>
    <xf numFmtId="0" fontId="16" fillId="11" borderId="2" xfId="0" applyFont="1" applyFill="1" applyBorder="1" applyAlignment="1">
      <alignment horizontal="left" vertical="top" wrapText="1"/>
    </xf>
    <xf numFmtId="164" fontId="14" fillId="0" borderId="3" xfId="0" applyNumberFormat="1" applyFont="1" applyBorder="1" applyAlignment="1">
      <alignment horizontal="left" vertical="center" wrapText="1"/>
    </xf>
    <xf numFmtId="0" fontId="14" fillId="0" borderId="3" xfId="0" applyFont="1" applyBorder="1" applyAlignment="1">
      <alignment vertical="center"/>
    </xf>
    <xf numFmtId="0" fontId="3" fillId="0" borderId="0" xfId="0" applyFont="1" applyAlignment="1">
      <alignment horizontal="center" vertical="center"/>
    </xf>
    <xf numFmtId="4" fontId="3" fillId="0" borderId="0" xfId="0" applyNumberFormat="1" applyFont="1" applyAlignment="1">
      <alignment horizontal="center" vertical="center" wrapText="1"/>
    </xf>
    <xf numFmtId="4" fontId="3" fillId="14" borderId="3" xfId="0" applyNumberFormat="1" applyFont="1" applyFill="1" applyBorder="1" applyAlignment="1">
      <alignment horizontal="center" vertical="center" wrapText="1"/>
    </xf>
    <xf numFmtId="0" fontId="0" fillId="0" borderId="0" xfId="0" applyAlignment="1">
      <alignment vertical="top"/>
    </xf>
    <xf numFmtId="0" fontId="0" fillId="0" borderId="0" xfId="0" applyFont="1" applyAlignment="1">
      <alignment vertical="center"/>
    </xf>
    <xf numFmtId="0" fontId="17" fillId="0" borderId="0" xfId="0" applyFont="1" applyAlignment="1">
      <alignment horizontal="left" vertical="center"/>
    </xf>
    <xf numFmtId="0" fontId="0" fillId="0" borderId="0" xfId="0" applyFont="1" applyAlignment="1">
      <alignment horizontal="left" vertical="top"/>
    </xf>
    <xf numFmtId="0" fontId="12" fillId="0" borderId="0" xfId="0" applyFont="1" applyAlignment="1">
      <alignment horizontal="left" vertical="center"/>
    </xf>
    <xf numFmtId="0" fontId="0" fillId="0" borderId="0" xfId="0" applyFont="1" applyAlignment="1">
      <alignment horizontal="left"/>
    </xf>
    <xf numFmtId="0" fontId="12" fillId="0" borderId="0" xfId="0" applyFont="1" applyAlignment="1">
      <alignment horizontal="left"/>
    </xf>
    <xf numFmtId="0" fontId="14" fillId="0" borderId="2" xfId="0" applyFont="1" applyBorder="1" applyAlignment="1">
      <alignment horizontal="left" vertical="center" wrapText="1"/>
    </xf>
    <xf numFmtId="0" fontId="14" fillId="0" borderId="0" xfId="0" applyFont="1" applyAlignment="1">
      <alignment horizontal="left"/>
    </xf>
    <xf numFmtId="0" fontId="14" fillId="0" borderId="0" xfId="0" applyFont="1"/>
    <xf numFmtId="0" fontId="12" fillId="0" borderId="0" xfId="0" applyFont="1" applyFill="1" applyAlignment="1">
      <alignment horizontal="left"/>
    </xf>
    <xf numFmtId="0" fontId="12" fillId="0" borderId="0" xfId="0" applyFont="1" applyAlignment="1">
      <alignment horizontal="left"/>
    </xf>
    <xf numFmtId="0" fontId="3" fillId="0" borderId="0" xfId="0" applyFont="1" applyFill="1" applyAlignment="1">
      <alignment horizontal="left"/>
    </xf>
    <xf numFmtId="0" fontId="15" fillId="0" borderId="0" xfId="0" applyFont="1" applyAlignment="1">
      <alignment horizontal="left"/>
    </xf>
    <xf numFmtId="0" fontId="16" fillId="0" borderId="0" xfId="0" applyFont="1" applyAlignment="1">
      <alignment horizontal="left"/>
    </xf>
    <xf numFmtId="0" fontId="3" fillId="0" borderId="0" xfId="0" applyFont="1" applyAlignment="1">
      <alignment horizontal="left"/>
    </xf>
    <xf numFmtId="0" fontId="18" fillId="0" borderId="0" xfId="0" applyFont="1" applyAlignment="1">
      <alignment horizontal="left"/>
    </xf>
    <xf numFmtId="0" fontId="3" fillId="0" borderId="0" xfId="0" applyFont="1"/>
    <xf numFmtId="0" fontId="19" fillId="0" borderId="0" xfId="0" applyFont="1" applyAlignment="1">
      <alignment horizontal="left"/>
    </xf>
    <xf numFmtId="0" fontId="16" fillId="11" borderId="2" xfId="0" applyFont="1" applyFill="1" applyBorder="1" applyAlignment="1">
      <alignment horizontal="left" vertical="center" wrapText="1"/>
    </xf>
    <xf numFmtId="0" fontId="3" fillId="11" borderId="3" xfId="0" applyFont="1" applyFill="1" applyBorder="1" applyAlignment="1">
      <alignment horizontal="left" vertical="center"/>
    </xf>
    <xf numFmtId="0" fontId="3" fillId="12" borderId="3" xfId="0" applyFont="1" applyFill="1" applyBorder="1" applyAlignment="1">
      <alignment horizontal="left" vertical="center" wrapText="1"/>
    </xf>
    <xf numFmtId="0" fontId="3" fillId="12" borderId="3" xfId="0" applyFont="1" applyFill="1" applyBorder="1" applyAlignment="1">
      <alignment horizontal="left" vertical="center"/>
    </xf>
    <xf numFmtId="0" fontId="3" fillId="0" borderId="0" xfId="0" applyFont="1" applyAlignment="1">
      <alignment/>
    </xf>
    <xf numFmtId="0" fontId="15" fillId="0" borderId="3" xfId="0" applyFont="1" applyBorder="1" applyAlignment="1">
      <alignment horizontal="left" vertical="top" wrapText="1"/>
    </xf>
    <xf numFmtId="0" fontId="14" fillId="0" borderId="3" xfId="0" applyFont="1" applyBorder="1" applyAlignment="1">
      <alignment horizontal="left" vertical="top" wrapText="1"/>
    </xf>
    <xf numFmtId="0" fontId="14" fillId="13" borderId="2" xfId="0" applyFont="1" applyFill="1" applyBorder="1" applyAlignment="1">
      <alignment horizontal="left" vertical="top" wrapText="1"/>
    </xf>
    <xf numFmtId="0" fontId="3" fillId="0" borderId="4" xfId="0" applyFont="1" applyFill="1" applyBorder="1" applyAlignment="1">
      <alignment horizontal="left" vertical="top" wrapText="1"/>
    </xf>
    <xf numFmtId="3" fontId="3" fillId="0" borderId="4" xfId="0" applyNumberFormat="1" applyFont="1" applyFill="1" applyBorder="1" applyAlignment="1">
      <alignment horizontal="left" vertical="top" wrapText="1"/>
    </xf>
    <xf numFmtId="0" fontId="3" fillId="15" borderId="4" xfId="0" applyFont="1" applyFill="1" applyBorder="1" applyAlignment="1">
      <alignment horizontal="center" vertical="center" wrapText="1"/>
    </xf>
    <xf numFmtId="0" fontId="3" fillId="14" borderId="3" xfId="0" applyFont="1" applyFill="1" applyBorder="1" applyAlignment="1">
      <alignment horizontal="center" vertical="center"/>
    </xf>
    <xf numFmtId="4" fontId="3" fillId="14" borderId="3" xfId="0" applyNumberFormat="1" applyFont="1" applyFill="1" applyBorder="1" applyAlignment="1">
      <alignment horizontal="center" vertical="center"/>
    </xf>
    <xf numFmtId="0" fontId="20" fillId="0" borderId="0" xfId="0" applyFont="1" applyBorder="1" applyAlignment="1">
      <alignment horizontal="left"/>
    </xf>
    <xf numFmtId="0" fontId="18" fillId="0" borderId="0" xfId="0" applyFont="1" applyBorder="1" applyAlignment="1">
      <alignment horizontal="left" wrapText="1"/>
    </xf>
    <xf numFmtId="4" fontId="20" fillId="14" borderId="3" xfId="0" applyNumberFormat="1" applyFont="1" applyFill="1" applyBorder="1" applyAlignment="1">
      <alignment horizontal="center" vertical="center" wrapText="1"/>
    </xf>
    <xf numFmtId="0" fontId="19" fillId="0" borderId="0" xfId="0" applyFont="1"/>
    <xf numFmtId="0" fontId="14" fillId="0" borderId="0" xfId="0" applyFont="1" applyFill="1" applyAlignment="1">
      <alignment horizontal="lef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center" vertical="center"/>
    </xf>
    <xf numFmtId="0" fontId="14" fillId="0" borderId="0" xfId="0" applyFont="1" applyFill="1"/>
    <xf numFmtId="0" fontId="21" fillId="0" borderId="0" xfId="0" applyFont="1"/>
    <xf numFmtId="0" fontId="3" fillId="12" borderId="2" xfId="0" applyFont="1" applyFill="1" applyBorder="1" applyAlignment="1">
      <alignment horizontal="left" vertical="center" wrapText="1"/>
    </xf>
    <xf numFmtId="0" fontId="14" fillId="0" borderId="0" xfId="0" applyFont="1" applyAlignment="1">
      <alignment wrapText="1"/>
    </xf>
    <xf numFmtId="0" fontId="22" fillId="0" borderId="0" xfId="0" applyFont="1" applyFill="1" applyAlignment="1">
      <alignment horizontal="left"/>
    </xf>
    <xf numFmtId="0" fontId="16" fillId="0" borderId="0" xfId="0" applyFont="1" applyFill="1" applyAlignment="1">
      <alignment horizontal="left"/>
    </xf>
    <xf numFmtId="0" fontId="20" fillId="0" borderId="0" xfId="0" applyFont="1" applyFill="1" applyAlignment="1">
      <alignment horizontal="left"/>
    </xf>
    <xf numFmtId="0" fontId="19" fillId="0" borderId="0" xfId="0" applyFont="1" applyFill="1" applyAlignment="1">
      <alignment horizontal="left"/>
    </xf>
    <xf numFmtId="0" fontId="3" fillId="0" borderId="0" xfId="0" applyFont="1" applyFill="1"/>
    <xf numFmtId="0" fontId="16" fillId="11" borderId="2" xfId="37" applyFont="1" applyFill="1" applyBorder="1" applyAlignment="1">
      <alignment horizontal="left" vertical="center" wrapText="1"/>
      <protection/>
    </xf>
    <xf numFmtId="0" fontId="12" fillId="11" borderId="3" xfId="37" applyFont="1" applyFill="1" applyBorder="1" applyAlignment="1">
      <alignment horizontal="left" vertical="center"/>
      <protection/>
    </xf>
    <xf numFmtId="0" fontId="15" fillId="0" borderId="3" xfId="37" applyFont="1" applyBorder="1" applyAlignment="1">
      <alignment horizontal="left" vertical="top" wrapText="1"/>
      <protection/>
    </xf>
    <xf numFmtId="0" fontId="14" fillId="0" borderId="3" xfId="37" applyFont="1" applyBorder="1" applyAlignment="1">
      <alignment horizontal="left" vertical="top" wrapText="1"/>
      <protection/>
    </xf>
    <xf numFmtId="0" fontId="15" fillId="16" borderId="3" xfId="0" applyFont="1" applyFill="1" applyBorder="1" applyAlignment="1" applyProtection="1">
      <alignment horizontal="left" vertical="top" wrapText="1"/>
      <protection locked="0"/>
    </xf>
    <xf numFmtId="0" fontId="24" fillId="0" borderId="0" xfId="20" applyNumberFormat="1" applyFont="1" applyFill="1" applyBorder="1" applyAlignment="1" applyProtection="1">
      <alignment horizontal="left"/>
      <protection/>
    </xf>
    <xf numFmtId="0" fontId="19" fillId="0" borderId="3" xfId="37" applyFont="1" applyBorder="1" applyAlignment="1">
      <alignment horizontal="left" vertical="top" wrapText="1"/>
      <protection/>
    </xf>
    <xf numFmtId="3" fontId="3" fillId="0" borderId="6" xfId="0" applyNumberFormat="1" applyFont="1" applyFill="1" applyBorder="1" applyAlignment="1">
      <alignment horizontal="left" vertical="top" wrapText="1"/>
    </xf>
    <xf numFmtId="4" fontId="3" fillId="15" borderId="4" xfId="0" applyNumberFormat="1" applyFont="1" applyFill="1" applyBorder="1" applyAlignment="1" applyProtection="1">
      <alignment horizontal="center" vertical="center" wrapText="1"/>
      <protection locked="0"/>
    </xf>
    <xf numFmtId="0" fontId="14" fillId="0" borderId="7" xfId="0" applyFont="1" applyBorder="1" applyAlignment="1">
      <alignment horizontal="left"/>
    </xf>
    <xf numFmtId="0" fontId="3" fillId="12" borderId="7" xfId="0" applyFont="1" applyFill="1" applyBorder="1" applyAlignment="1">
      <alignment horizontal="left" vertical="center" wrapText="1"/>
    </xf>
    <xf numFmtId="0" fontId="14" fillId="13" borderId="8" xfId="0" applyFont="1" applyFill="1" applyBorder="1" applyAlignment="1">
      <alignment horizontal="left" vertical="top" wrapText="1"/>
    </xf>
    <xf numFmtId="0" fontId="3" fillId="15" borderId="6" xfId="0" applyFont="1" applyFill="1" applyBorder="1" applyAlignment="1">
      <alignment horizontal="center" vertical="center" wrapText="1"/>
    </xf>
    <xf numFmtId="0" fontId="14" fillId="0" borderId="5" xfId="0" applyFont="1" applyBorder="1" applyAlignment="1">
      <alignment horizontal="left"/>
    </xf>
    <xf numFmtId="0" fontId="19" fillId="0" borderId="0" xfId="32" applyFont="1" applyAlignment="1">
      <alignment horizontal="left"/>
      <protection/>
    </xf>
    <xf numFmtId="0" fontId="19" fillId="0" borderId="0" xfId="0" applyFont="1" applyFill="1" applyAlignment="1">
      <alignment horizontal="center"/>
    </xf>
    <xf numFmtId="0" fontId="3" fillId="11" borderId="3" xfId="37" applyFont="1" applyFill="1" applyBorder="1" applyAlignment="1">
      <alignment horizontal="left" vertical="center"/>
      <protection/>
    </xf>
    <xf numFmtId="165" fontId="14" fillId="0" borderId="0" xfId="0" applyNumberFormat="1" applyFont="1" applyFill="1" applyAlignment="1">
      <alignment horizontal="left"/>
    </xf>
    <xf numFmtId="0" fontId="3" fillId="11" borderId="3" xfId="37" applyFont="1" applyFill="1" applyBorder="1" applyAlignment="1">
      <alignment horizontal="left" vertical="center"/>
      <protection/>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left" vertical="top" wrapText="1"/>
    </xf>
    <xf numFmtId="0" fontId="14" fillId="0" borderId="9" xfId="37" applyFont="1" applyBorder="1" applyAlignment="1">
      <alignment horizontal="left" vertical="top" wrapText="1"/>
      <protection/>
    </xf>
    <xf numFmtId="0" fontId="14" fillId="0" borderId="0" xfId="37" applyFont="1" applyBorder="1" applyAlignment="1">
      <alignment horizontal="left" vertical="top" wrapText="1"/>
      <protection/>
    </xf>
    <xf numFmtId="0" fontId="19" fillId="0" borderId="0" xfId="0" applyFont="1" applyFill="1" applyAlignment="1">
      <alignment horizontal="left"/>
    </xf>
    <xf numFmtId="0" fontId="3" fillId="11" borderId="2" xfId="0" applyFont="1" applyFill="1" applyBorder="1" applyAlignment="1">
      <alignment horizontal="left" vertical="center" wrapText="1"/>
    </xf>
    <xf numFmtId="0" fontId="14" fillId="0" borderId="3" xfId="37" applyFont="1" applyFill="1" applyBorder="1" applyAlignment="1">
      <alignment horizontal="left" vertical="top" wrapText="1"/>
      <protection/>
    </xf>
    <xf numFmtId="0" fontId="19" fillId="0" borderId="0" xfId="38" applyNumberFormat="1" applyFont="1" applyFill="1" applyBorder="1" applyAlignment="1" applyProtection="1">
      <alignment horizontal="left"/>
      <protection/>
    </xf>
    <xf numFmtId="0" fontId="24" fillId="0" borderId="0" xfId="20" applyNumberFormat="1" applyFont="1" applyFill="1" applyBorder="1" applyAlignment="1" applyProtection="1">
      <alignment horizontal="left" wrapText="1"/>
      <protection/>
    </xf>
    <xf numFmtId="164" fontId="14" fillId="0" borderId="0" xfId="39" applyFont="1" applyAlignment="1">
      <alignment horizontal="left"/>
      <protection/>
    </xf>
    <xf numFmtId="164" fontId="24" fillId="0" borderId="0" xfId="40" applyFont="1" applyAlignment="1">
      <alignment horizontal="left" wrapText="1"/>
      <protection/>
    </xf>
    <xf numFmtId="0" fontId="19" fillId="0" borderId="3" xfId="37" applyFont="1" applyFill="1" applyBorder="1" applyAlignment="1">
      <alignment horizontal="left" vertical="top" wrapText="1"/>
      <protection/>
    </xf>
    <xf numFmtId="0" fontId="24" fillId="0" borderId="0" xfId="20" applyNumberFormat="1" applyFont="1" applyFill="1" applyBorder="1" applyAlignment="1" applyProtection="1">
      <alignment wrapText="1"/>
      <protection/>
    </xf>
    <xf numFmtId="0" fontId="24" fillId="0" borderId="0" xfId="20" applyNumberFormat="1" applyFont="1" applyFill="1" applyBorder="1" applyProtection="1">
      <alignment/>
      <protection/>
    </xf>
    <xf numFmtId="0" fontId="19" fillId="0" borderId="0" xfId="0" applyFont="1" applyAlignment="1">
      <alignment horizontal="left" wrapText="1"/>
    </xf>
    <xf numFmtId="0" fontId="14" fillId="0" borderId="3" xfId="37" applyFont="1" applyBorder="1" applyAlignment="1">
      <alignment horizontal="left" vertical="top" wrapText="1"/>
      <protection/>
    </xf>
    <xf numFmtId="0" fontId="3" fillId="0" borderId="0" xfId="0" applyFont="1" applyFill="1" applyAlignment="1">
      <alignment/>
    </xf>
    <xf numFmtId="164" fontId="14" fillId="0" borderId="0" xfId="39" applyFont="1" applyFill="1" applyAlignment="1">
      <alignment horizontal="left"/>
      <protection/>
    </xf>
    <xf numFmtId="0" fontId="19" fillId="0" borderId="0" xfId="41" applyFont="1" applyFill="1" applyBorder="1" applyAlignment="1" applyProtection="1">
      <alignment horizontal="left" wrapText="1"/>
      <protection/>
    </xf>
    <xf numFmtId="0" fontId="19" fillId="0" borderId="0" xfId="41" applyFont="1" applyFill="1" applyBorder="1" applyAlignment="1" applyProtection="1">
      <alignment/>
      <protection/>
    </xf>
    <xf numFmtId="0" fontId="27" fillId="0" borderId="0" xfId="20" applyNumberFormat="1" applyFont="1" applyFill="1" applyBorder="1" applyAlignment="1" applyProtection="1">
      <alignment wrapText="1"/>
      <protection/>
    </xf>
    <xf numFmtId="4" fontId="28" fillId="0" borderId="0" xfId="0" applyNumberFormat="1" applyFont="1" applyAlignment="1">
      <alignment horizontal="center"/>
    </xf>
    <xf numFmtId="4" fontId="29" fillId="0" borderId="0" xfId="0" applyNumberFormat="1" applyFont="1" applyFill="1" applyBorder="1" applyAlignment="1">
      <alignment horizontal="center" vertical="center"/>
    </xf>
    <xf numFmtId="0" fontId="3" fillId="16" borderId="2" xfId="0" applyFont="1" applyFill="1" applyBorder="1" applyAlignment="1" applyProtection="1">
      <alignment horizontal="left" vertical="center" wrapText="1"/>
      <protection locked="0"/>
    </xf>
    <xf numFmtId="4" fontId="3" fillId="4" borderId="4" xfId="0" applyNumberFormat="1" applyFont="1" applyFill="1" applyBorder="1" applyAlignment="1" applyProtection="1">
      <alignment horizontal="center" vertical="center" wrapText="1"/>
      <protection locked="0"/>
    </xf>
    <xf numFmtId="4" fontId="3" fillId="14" borderId="3" xfId="0" applyNumberFormat="1" applyFont="1" applyFill="1" applyBorder="1" applyAlignment="1" applyProtection="1">
      <alignment horizontal="center" vertical="center" wrapText="1"/>
      <protection locked="0"/>
    </xf>
    <xf numFmtId="0" fontId="14" fillId="16" borderId="3" xfId="0" applyFont="1" applyFill="1" applyBorder="1" applyAlignment="1" applyProtection="1">
      <alignment horizontal="left" vertical="top" wrapText="1"/>
      <protection locked="0"/>
    </xf>
    <xf numFmtId="0" fontId="14" fillId="16" borderId="10" xfId="0" applyFont="1" applyFill="1" applyBorder="1" applyAlignment="1" applyProtection="1">
      <alignment horizontal="left" vertical="top" wrapText="1"/>
      <protection locked="0"/>
    </xf>
    <xf numFmtId="0" fontId="14" fillId="16" borderId="2" xfId="0" applyFont="1" applyFill="1" applyBorder="1" applyAlignment="1" applyProtection="1">
      <alignment horizontal="left" vertical="top" wrapText="1"/>
      <protection locked="0"/>
    </xf>
    <xf numFmtId="0" fontId="15" fillId="16" borderId="10" xfId="0" applyFont="1" applyFill="1" applyBorder="1" applyAlignment="1" applyProtection="1">
      <alignment horizontal="left" vertical="top" wrapText="1"/>
      <protection locked="0"/>
    </xf>
    <xf numFmtId="0" fontId="15" fillId="16" borderId="11" xfId="0" applyFont="1" applyFill="1" applyBorder="1" applyAlignment="1" applyProtection="1">
      <alignment horizontal="left" vertical="top" wrapText="1"/>
      <protection locked="0"/>
    </xf>
    <xf numFmtId="0" fontId="15" fillId="16" borderId="12" xfId="0" applyFont="1" applyFill="1" applyBorder="1" applyAlignment="1" applyProtection="1">
      <alignment horizontal="left" vertical="top" wrapText="1"/>
      <protection locked="0"/>
    </xf>
    <xf numFmtId="0" fontId="15" fillId="16" borderId="13" xfId="0" applyFont="1" applyFill="1" applyBorder="1" applyAlignment="1" applyProtection="1">
      <alignment horizontal="left" vertical="top" wrapText="1"/>
      <protection locked="0"/>
    </xf>
    <xf numFmtId="0" fontId="15" fillId="16" borderId="14" xfId="0" applyFont="1" applyFill="1" applyBorder="1" applyAlignment="1" applyProtection="1">
      <alignment horizontal="left" vertical="top" wrapText="1"/>
      <protection locked="0"/>
    </xf>
    <xf numFmtId="0" fontId="14" fillId="16" borderId="13" xfId="0" applyFont="1" applyFill="1" applyBorder="1" applyAlignment="1" applyProtection="1">
      <alignment horizontal="left" vertical="top" wrapText="1"/>
      <protection locked="0"/>
    </xf>
    <xf numFmtId="0" fontId="14" fillId="0" borderId="3" xfId="0" applyFont="1" applyBorder="1" applyAlignment="1">
      <alignment horizontal="left" vertical="center" wrapText="1"/>
    </xf>
  </cellXfs>
  <cellStyles count="28">
    <cellStyle name="Normal" xfId="0"/>
    <cellStyle name="Percent" xfId="15"/>
    <cellStyle name="Currency" xfId="16"/>
    <cellStyle name="Currency [0]" xfId="17"/>
    <cellStyle name="Comma" xfId="18"/>
    <cellStyle name="Comma [0]" xfId="19"/>
    <cellStyle name="Hypertextový odkaz"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Neutral 1" xfId="31"/>
    <cellStyle name="Normální 2" xfId="32"/>
    <cellStyle name="Note 1" xfId="33"/>
    <cellStyle name="Status 1" xfId="34"/>
    <cellStyle name="Text 1" xfId="35"/>
    <cellStyle name="Warning 1" xfId="36"/>
    <cellStyle name="Excel Built-in Explanatory Text" xfId="37"/>
    <cellStyle name="Excel Built-in Bad" xfId="38"/>
    <cellStyle name="Excel Built-in Normal" xfId="39"/>
    <cellStyle name="Excel Built-in Hyperlink 1" xfId="40"/>
    <cellStyle name="Excel Built-in Neutral"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9C0006"/>
      <rgbColor rgb="00006600"/>
      <rgbColor rgb="00000080"/>
      <rgbColor rgb="00996600"/>
      <rgbColor rgb="00800080"/>
      <rgbColor rgb="00008080"/>
      <rgbColor rgb="00D7E4BD"/>
      <rgbColor rgb="00808080"/>
      <rgbColor rgb="009999FF"/>
      <rgbColor rgb="00993366"/>
      <rgbColor rgb="00FFFFCC"/>
      <rgbColor rgb="00DCE6F2"/>
      <rgbColor rgb="00660066"/>
      <rgbColor rgb="00FF8080"/>
      <rgbColor rgb="000563C1"/>
      <rgbColor rgb="00DDDDDD"/>
      <rgbColor rgb="00000080"/>
      <rgbColor rgb="00FF00FF"/>
      <rgbColor rgb="00FFFF00"/>
      <rgbColor rgb="0000FFFF"/>
      <rgbColor rgb="00800080"/>
      <rgbColor rgb="00800000"/>
      <rgbColor rgb="00008080"/>
      <rgbColor rgb="000000FF"/>
      <rgbColor rgb="0000CCFF"/>
      <rgbColor rgb="00F2F2F2"/>
      <rgbColor rgb="00CCFFCC"/>
      <rgbColor rgb="00FFEB9C"/>
      <rgbColor rgb="00E6E0EC"/>
      <rgbColor rgb="00FFC7CE"/>
      <rgbColor rgb="00FFCCCC"/>
      <rgbColor rgb="00FCD5B5"/>
      <rgbColor rgb="003366FF"/>
      <rgbColor rgb="0033CCCC"/>
      <rgbColor rgb="0099CC00"/>
      <rgbColor rgb="00FFCC00"/>
      <rgbColor rgb="00FF9900"/>
      <rgbColor rgb="00FF6600"/>
      <rgbColor rgb="004E4D4D"/>
      <rgbColor rgb="00969696"/>
      <rgbColor rgb="00003366"/>
      <rgbColor rgb="00339966"/>
      <rgbColor rgb="00003300"/>
      <rgbColor rgb="00333300"/>
      <rgbColor rgb="009C57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95"/>
  <sheetViews>
    <sheetView workbookViewId="0" topLeftCell="A37">
      <selection activeCell="D51" sqref="D51"/>
    </sheetView>
  </sheetViews>
  <sheetFormatPr defaultColWidth="14.421875" defaultRowHeight="15"/>
  <cols>
    <col min="1" max="1" width="38.421875" style="1" customWidth="1"/>
    <col min="2" max="2" width="89.00390625" style="2" customWidth="1"/>
    <col min="3" max="3" width="26.28125" style="0" customWidth="1"/>
    <col min="4" max="4" width="58.421875" style="0" customWidth="1"/>
  </cols>
  <sheetData>
    <row r="1" spans="1:2" s="2" customFormat="1" ht="15">
      <c r="A1" s="3" t="s">
        <v>0</v>
      </c>
      <c r="B1" s="4" t="s">
        <v>1</v>
      </c>
    </row>
    <row r="2" s="2" customFormat="1" ht="15">
      <c r="A2" s="5"/>
    </row>
    <row r="3" spans="1:4" s="2" customFormat="1" ht="15">
      <c r="A3" s="6" t="s">
        <v>2</v>
      </c>
      <c r="B3" s="7"/>
      <c r="C3" s="8"/>
      <c r="D3" s="9"/>
    </row>
    <row r="4" spans="1:4" s="2" customFormat="1" ht="15">
      <c r="A4" s="7"/>
      <c r="B4" s="10"/>
      <c r="C4" s="7"/>
      <c r="D4" s="10"/>
    </row>
    <row r="5" spans="1:4" s="2" customFormat="1" ht="15">
      <c r="A5" s="11" t="s">
        <v>3</v>
      </c>
      <c r="B5" s="10"/>
      <c r="C5" s="11"/>
      <c r="D5" s="10"/>
    </row>
    <row r="6" spans="1:4" s="2" customFormat="1" ht="15">
      <c r="A6" s="11" t="s">
        <v>4</v>
      </c>
      <c r="B6" s="10"/>
      <c r="C6" s="11"/>
      <c r="D6" s="10"/>
    </row>
    <row r="7" spans="1:4" s="2" customFormat="1" ht="15">
      <c r="A7" s="11" t="s">
        <v>5</v>
      </c>
      <c r="B7" s="7"/>
      <c r="C7" s="11"/>
      <c r="D7" s="7"/>
    </row>
    <row r="8" spans="1:4" s="2" customFormat="1" ht="15">
      <c r="A8" s="11" t="s">
        <v>6</v>
      </c>
      <c r="B8" s="7"/>
      <c r="C8" s="11"/>
      <c r="D8" s="7"/>
    </row>
    <row r="9" spans="1:4" s="2" customFormat="1" ht="15">
      <c r="A9" s="11" t="s">
        <v>7</v>
      </c>
      <c r="B9" s="7"/>
      <c r="C9" s="11"/>
      <c r="D9" s="7"/>
    </row>
    <row r="10" spans="1:4" s="2" customFormat="1" ht="15">
      <c r="A10" s="11" t="s">
        <v>8</v>
      </c>
      <c r="B10" s="7"/>
      <c r="C10" s="11"/>
      <c r="D10" s="7"/>
    </row>
    <row r="11" spans="1:4" s="2" customFormat="1" ht="15">
      <c r="A11" s="11" t="s">
        <v>9</v>
      </c>
      <c r="B11" s="7"/>
      <c r="C11" s="11"/>
      <c r="D11" s="7"/>
    </row>
    <row r="12" spans="1:4" s="2" customFormat="1" ht="15">
      <c r="A12" s="11" t="s">
        <v>10</v>
      </c>
      <c r="B12" s="7"/>
      <c r="C12" s="11"/>
      <c r="D12" s="7"/>
    </row>
    <row r="13" spans="1:4" s="2" customFormat="1" ht="15">
      <c r="A13" s="10"/>
      <c r="B13" s="7"/>
      <c r="C13" s="10"/>
      <c r="D13" s="7"/>
    </row>
    <row r="14" spans="1:4" s="2" customFormat="1" ht="15">
      <c r="A14" s="7" t="s">
        <v>11</v>
      </c>
      <c r="B14" s="7"/>
      <c r="C14" s="7"/>
      <c r="D14" s="7"/>
    </row>
    <row r="15" spans="1:4" s="2" customFormat="1" ht="15">
      <c r="A15" s="12" t="s">
        <v>12</v>
      </c>
      <c r="B15" s="13" t="s">
        <v>13</v>
      </c>
      <c r="C15" s="14" t="s">
        <v>14</v>
      </c>
      <c r="D15" s="15" t="s">
        <v>15</v>
      </c>
    </row>
    <row r="16" spans="1:4" ht="15">
      <c r="A16" s="16" t="s">
        <v>16</v>
      </c>
      <c r="B16" s="17" t="s">
        <v>17</v>
      </c>
      <c r="C16" s="130"/>
      <c r="D16" s="130"/>
    </row>
    <row r="17" spans="1:4" ht="15">
      <c r="A17" s="16" t="s">
        <v>18</v>
      </c>
      <c r="B17" s="17" t="s">
        <v>19</v>
      </c>
      <c r="C17" s="130"/>
      <c r="D17" s="130"/>
    </row>
    <row r="18" spans="1:4" ht="15">
      <c r="A18" s="16" t="s">
        <v>20</v>
      </c>
      <c r="B18" s="17" t="s">
        <v>21</v>
      </c>
      <c r="C18" s="130"/>
      <c r="D18" s="130"/>
    </row>
    <row r="19" spans="1:4" ht="15">
      <c r="A19" s="16" t="s">
        <v>22</v>
      </c>
      <c r="B19" s="17" t="s">
        <v>23</v>
      </c>
      <c r="C19" s="130"/>
      <c r="D19" s="130"/>
    </row>
    <row r="20" spans="1:4" ht="15">
      <c r="A20" s="16" t="s">
        <v>24</v>
      </c>
      <c r="B20" s="17" t="s">
        <v>25</v>
      </c>
      <c r="C20" s="130"/>
      <c r="D20" s="130"/>
    </row>
    <row r="21" spans="1:4" ht="15">
      <c r="A21" s="16" t="s">
        <v>26</v>
      </c>
      <c r="B21" s="17" t="s">
        <v>27</v>
      </c>
      <c r="C21" s="130"/>
      <c r="D21" s="130"/>
    </row>
    <row r="22" spans="1:4" ht="15">
      <c r="A22" s="16" t="s">
        <v>28</v>
      </c>
      <c r="B22" s="17" t="s">
        <v>29</v>
      </c>
      <c r="C22" s="130"/>
      <c r="D22" s="130"/>
    </row>
    <row r="23" spans="1:4" ht="15">
      <c r="A23" s="16" t="s">
        <v>30</v>
      </c>
      <c r="B23" s="17" t="s">
        <v>31</v>
      </c>
      <c r="C23" s="130"/>
      <c r="D23" s="130"/>
    </row>
    <row r="24" spans="1:4" ht="15">
      <c r="A24" s="16" t="s">
        <v>32</v>
      </c>
      <c r="B24" s="17" t="s">
        <v>33</v>
      </c>
      <c r="C24" s="130"/>
      <c r="D24" s="130"/>
    </row>
    <row r="25" spans="1:4" ht="15">
      <c r="A25" s="16" t="s">
        <v>34</v>
      </c>
      <c r="B25" s="17" t="s">
        <v>35</v>
      </c>
      <c r="C25" s="130"/>
      <c r="D25" s="130"/>
    </row>
    <row r="26" spans="1:4" ht="51">
      <c r="A26" s="16" t="s">
        <v>36</v>
      </c>
      <c r="B26" s="17" t="s">
        <v>37</v>
      </c>
      <c r="C26" s="130"/>
      <c r="D26" s="130"/>
    </row>
    <row r="27" spans="1:4" ht="15">
      <c r="A27" s="16" t="s">
        <v>38</v>
      </c>
      <c r="B27" s="17" t="s">
        <v>39</v>
      </c>
      <c r="C27" s="130"/>
      <c r="D27" s="130"/>
    </row>
    <row r="28" spans="1:4" ht="15">
      <c r="A28" s="16" t="s">
        <v>40</v>
      </c>
      <c r="B28" s="17" t="s">
        <v>41</v>
      </c>
      <c r="C28" s="130"/>
      <c r="D28" s="130"/>
    </row>
    <row r="29" spans="1:4" ht="15">
      <c r="A29" s="16" t="s">
        <v>42</v>
      </c>
      <c r="B29" s="17" t="s">
        <v>43</v>
      </c>
      <c r="C29" s="130"/>
      <c r="D29" s="130"/>
    </row>
    <row r="30" spans="1:4" ht="15">
      <c r="A30" s="16" t="s">
        <v>44</v>
      </c>
      <c r="B30" s="17" t="s">
        <v>45</v>
      </c>
      <c r="C30" s="130"/>
      <c r="D30" s="130"/>
    </row>
    <row r="31" spans="1:4" ht="15">
      <c r="A31" s="16" t="s">
        <v>46</v>
      </c>
      <c r="B31" s="17" t="s">
        <v>47</v>
      </c>
      <c r="C31" s="130"/>
      <c r="D31" s="130"/>
    </row>
    <row r="32" spans="1:4" ht="25.5">
      <c r="A32" s="16" t="s">
        <v>48</v>
      </c>
      <c r="B32" s="17" t="s">
        <v>49</v>
      </c>
      <c r="C32" s="130"/>
      <c r="D32" s="130"/>
    </row>
    <row r="33" spans="1:4" ht="15">
      <c r="A33" s="16" t="s">
        <v>50</v>
      </c>
      <c r="B33" s="17" t="s">
        <v>51</v>
      </c>
      <c r="C33" s="130"/>
      <c r="D33" s="130"/>
    </row>
    <row r="34" spans="1:4" ht="15">
      <c r="A34" s="16" t="s">
        <v>52</v>
      </c>
      <c r="B34" s="17" t="s">
        <v>53</v>
      </c>
      <c r="C34" s="130"/>
      <c r="D34" s="130"/>
    </row>
    <row r="35" spans="1:4" ht="15">
      <c r="A35" s="16" t="s">
        <v>54</v>
      </c>
      <c r="B35" s="17" t="s">
        <v>55</v>
      </c>
      <c r="C35" s="130"/>
      <c r="D35" s="130"/>
    </row>
    <row r="36" spans="1:4" ht="15">
      <c r="A36" s="16" t="s">
        <v>56</v>
      </c>
      <c r="B36" s="17" t="s">
        <v>57</v>
      </c>
      <c r="C36" s="130"/>
      <c r="D36" s="130"/>
    </row>
    <row r="37" spans="1:4" ht="15">
      <c r="A37" s="16" t="s">
        <v>58</v>
      </c>
      <c r="B37" s="17" t="s">
        <v>59</v>
      </c>
      <c r="C37" s="130"/>
      <c r="D37" s="130"/>
    </row>
    <row r="38" spans="1:4" ht="15">
      <c r="A38" s="16" t="s">
        <v>60</v>
      </c>
      <c r="B38" s="17" t="s">
        <v>61</v>
      </c>
      <c r="C38" s="130"/>
      <c r="D38" s="130"/>
    </row>
    <row r="39" spans="1:4" ht="25.5">
      <c r="A39" s="16" t="s">
        <v>62</v>
      </c>
      <c r="B39" s="17" t="s">
        <v>63</v>
      </c>
      <c r="C39" s="130"/>
      <c r="D39" s="130"/>
    </row>
    <row r="40" spans="1:4" ht="15">
      <c r="A40" s="16" t="s">
        <v>64</v>
      </c>
      <c r="B40" s="17" t="s">
        <v>65</v>
      </c>
      <c r="C40" s="130"/>
      <c r="D40" s="130"/>
    </row>
    <row r="41" spans="1:4" ht="15">
      <c r="A41" s="16" t="s">
        <v>66</v>
      </c>
      <c r="B41" s="17" t="s">
        <v>67</v>
      </c>
      <c r="C41" s="130"/>
      <c r="D41" s="130"/>
    </row>
    <row r="42" spans="1:4" ht="15">
      <c r="A42" s="16" t="s">
        <v>68</v>
      </c>
      <c r="B42" s="17" t="s">
        <v>69</v>
      </c>
      <c r="C42" s="130"/>
      <c r="D42" s="130"/>
    </row>
    <row r="43" spans="1:4" ht="15">
      <c r="A43" s="16" t="s">
        <v>70</v>
      </c>
      <c r="B43" s="17" t="s">
        <v>71</v>
      </c>
      <c r="C43" s="130"/>
      <c r="D43" s="130"/>
    </row>
    <row r="44" spans="1:4" ht="15">
      <c r="A44" s="16" t="s">
        <v>72</v>
      </c>
      <c r="B44" s="17" t="s">
        <v>73</v>
      </c>
      <c r="C44" s="130"/>
      <c r="D44" s="130"/>
    </row>
    <row r="45" spans="1:4" ht="15">
      <c r="A45" s="18" t="s">
        <v>74</v>
      </c>
      <c r="B45" s="17" t="s">
        <v>75</v>
      </c>
      <c r="C45" s="130"/>
      <c r="D45" s="130"/>
    </row>
    <row r="46" spans="1:4" ht="15">
      <c r="A46" s="18" t="s">
        <v>76</v>
      </c>
      <c r="B46" s="17" t="s">
        <v>77</v>
      </c>
      <c r="C46" s="130"/>
      <c r="D46" s="130"/>
    </row>
    <row r="47" spans="1:4" ht="38.25">
      <c r="A47" s="18" t="s">
        <v>78</v>
      </c>
      <c r="B47" s="17" t="s">
        <v>79</v>
      </c>
      <c r="C47" s="130"/>
      <c r="D47" s="130"/>
    </row>
    <row r="48" spans="1:4" ht="25.5">
      <c r="A48" s="18" t="s">
        <v>80</v>
      </c>
      <c r="B48" s="17" t="s">
        <v>81</v>
      </c>
      <c r="C48" s="130"/>
      <c r="D48" s="130"/>
    </row>
    <row r="49" spans="1:4" ht="63.75">
      <c r="A49" s="18" t="s">
        <v>82</v>
      </c>
      <c r="B49" s="17" t="s">
        <v>83</v>
      </c>
      <c r="C49" s="130"/>
      <c r="D49" s="130"/>
    </row>
    <row r="50" spans="1:4" s="2" customFormat="1" ht="15">
      <c r="A50" s="19" t="s">
        <v>84</v>
      </c>
      <c r="B50" s="19" t="s">
        <v>85</v>
      </c>
      <c r="C50" s="130"/>
      <c r="D50" s="130"/>
    </row>
    <row r="51" spans="1:4" ht="15">
      <c r="A51" s="20" t="s">
        <v>86</v>
      </c>
      <c r="B51" s="21">
        <v>1</v>
      </c>
      <c r="C51" s="22" t="s">
        <v>87</v>
      </c>
      <c r="D51" s="131"/>
    </row>
    <row r="52" spans="1:4" ht="15">
      <c r="A52" s="23"/>
      <c r="B52" s="10"/>
      <c r="C52" s="24" t="s">
        <v>87</v>
      </c>
      <c r="D52" s="25">
        <f>(B51*D51)</f>
        <v>0</v>
      </c>
    </row>
    <row r="53" spans="1:4" ht="15">
      <c r="A53" s="23"/>
      <c r="B53" s="10"/>
      <c r="C53" s="26"/>
      <c r="D53" s="26"/>
    </row>
    <row r="54" spans="1:4" ht="15">
      <c r="A54" s="27" t="s">
        <v>88</v>
      </c>
      <c r="B54" s="7"/>
      <c r="C54" s="28"/>
      <c r="D54" s="28"/>
    </row>
    <row r="55" spans="1:4" s="2" customFormat="1" ht="15">
      <c r="A55" s="12" t="s">
        <v>89</v>
      </c>
      <c r="B55" s="13" t="s">
        <v>13</v>
      </c>
      <c r="C55" s="14" t="s">
        <v>14</v>
      </c>
      <c r="D55" s="15" t="s">
        <v>15</v>
      </c>
    </row>
    <row r="56" spans="1:4" ht="15">
      <c r="A56" s="16" t="s">
        <v>90</v>
      </c>
      <c r="B56" s="17" t="s">
        <v>91</v>
      </c>
      <c r="C56" s="130"/>
      <c r="D56" s="130"/>
    </row>
    <row r="57" spans="1:4" ht="15">
      <c r="A57" s="18" t="s">
        <v>78</v>
      </c>
      <c r="B57" s="17" t="s">
        <v>92</v>
      </c>
      <c r="C57" s="130"/>
      <c r="D57" s="130"/>
    </row>
    <row r="58" spans="1:4" ht="15">
      <c r="A58" s="29" t="s">
        <v>84</v>
      </c>
      <c r="B58" s="19" t="s">
        <v>85</v>
      </c>
      <c r="C58" s="130"/>
      <c r="D58" s="130"/>
    </row>
    <row r="59" spans="1:4" ht="15">
      <c r="A59" s="20" t="s">
        <v>86</v>
      </c>
      <c r="B59" s="21">
        <v>2</v>
      </c>
      <c r="C59" s="22" t="s">
        <v>87</v>
      </c>
      <c r="D59" s="131"/>
    </row>
    <row r="60" spans="1:4" ht="15">
      <c r="A60" s="23"/>
      <c r="B60" s="10"/>
      <c r="C60" s="24" t="s">
        <v>93</v>
      </c>
      <c r="D60" s="25">
        <f>(B59*D59)</f>
        <v>0</v>
      </c>
    </row>
    <row r="61" spans="1:4" ht="15">
      <c r="A61" s="23"/>
      <c r="B61" s="10"/>
      <c r="C61" s="26"/>
      <c r="D61" s="26"/>
    </row>
    <row r="62" spans="1:4" ht="15">
      <c r="A62" s="27" t="s">
        <v>94</v>
      </c>
      <c r="B62" s="7"/>
      <c r="C62" s="28"/>
      <c r="D62" s="28"/>
    </row>
    <row r="63" spans="1:4" ht="15">
      <c r="A63" s="30" t="s">
        <v>95</v>
      </c>
      <c r="B63" s="31" t="s">
        <v>96</v>
      </c>
      <c r="C63" s="14" t="s">
        <v>14</v>
      </c>
      <c r="D63" s="15" t="s">
        <v>15</v>
      </c>
    </row>
    <row r="64" spans="1:4" ht="15">
      <c r="A64" s="16" t="s">
        <v>97</v>
      </c>
      <c r="B64" s="17" t="s">
        <v>98</v>
      </c>
      <c r="C64" s="130"/>
      <c r="D64" s="130"/>
    </row>
    <row r="65" spans="1:4" ht="15">
      <c r="A65" s="16" t="s">
        <v>99</v>
      </c>
      <c r="B65" s="17" t="s">
        <v>100</v>
      </c>
      <c r="C65" s="130"/>
      <c r="D65" s="130"/>
    </row>
    <row r="66" spans="1:4" ht="15">
      <c r="A66" s="16" t="s">
        <v>101</v>
      </c>
      <c r="B66" s="17" t="s">
        <v>102</v>
      </c>
      <c r="C66" s="130"/>
      <c r="D66" s="130"/>
    </row>
    <row r="67" spans="1:4" ht="15">
      <c r="A67" s="16" t="s">
        <v>103</v>
      </c>
      <c r="B67" s="17" t="s">
        <v>104</v>
      </c>
      <c r="C67" s="130"/>
      <c r="D67" s="130"/>
    </row>
    <row r="68" spans="1:4" ht="15">
      <c r="A68" s="16" t="s">
        <v>105</v>
      </c>
      <c r="B68" s="17" t="s">
        <v>106</v>
      </c>
      <c r="C68" s="130"/>
      <c r="D68" s="130"/>
    </row>
    <row r="69" spans="1:4" ht="15">
      <c r="A69" s="16" t="s">
        <v>107</v>
      </c>
      <c r="B69" s="17" t="s">
        <v>108</v>
      </c>
      <c r="C69" s="130"/>
      <c r="D69" s="130"/>
    </row>
    <row r="70" spans="1:4" ht="15">
      <c r="A70" s="16" t="s">
        <v>109</v>
      </c>
      <c r="B70" s="17" t="s">
        <v>110</v>
      </c>
      <c r="C70" s="130"/>
      <c r="D70" s="130"/>
    </row>
    <row r="71" spans="1:4" ht="15">
      <c r="A71" s="16" t="s">
        <v>111</v>
      </c>
      <c r="B71" s="17" t="s">
        <v>112</v>
      </c>
      <c r="C71" s="130"/>
      <c r="D71" s="130"/>
    </row>
    <row r="72" spans="1:4" ht="15">
      <c r="A72" s="18" t="s">
        <v>113</v>
      </c>
      <c r="B72" s="17" t="s">
        <v>114</v>
      </c>
      <c r="C72" s="130"/>
      <c r="D72" s="130"/>
    </row>
    <row r="73" spans="1:4" ht="25.5">
      <c r="A73" s="18" t="s">
        <v>78</v>
      </c>
      <c r="B73" s="32" t="s">
        <v>115</v>
      </c>
      <c r="C73" s="130"/>
      <c r="D73" s="130"/>
    </row>
    <row r="74" spans="1:4" ht="15">
      <c r="A74" s="29" t="s">
        <v>84</v>
      </c>
      <c r="B74" s="19" t="s">
        <v>85</v>
      </c>
      <c r="C74" s="130"/>
      <c r="D74" s="130"/>
    </row>
    <row r="75" spans="1:4" ht="15">
      <c r="A75" s="20" t="s">
        <v>86</v>
      </c>
      <c r="B75" s="21">
        <v>3</v>
      </c>
      <c r="C75" s="22" t="s">
        <v>87</v>
      </c>
      <c r="D75" s="131"/>
    </row>
    <row r="76" spans="1:4" ht="15">
      <c r="A76" s="27"/>
      <c r="B76" s="33"/>
      <c r="C76" s="24" t="s">
        <v>116</v>
      </c>
      <c r="D76" s="25">
        <f>(B75*D75)</f>
        <v>0</v>
      </c>
    </row>
    <row r="77" spans="1:4" ht="15">
      <c r="A77" s="23"/>
      <c r="B77" s="10"/>
      <c r="C77" s="26"/>
      <c r="D77" s="26"/>
    </row>
    <row r="78" spans="1:4" ht="15">
      <c r="A78" s="27" t="s">
        <v>117</v>
      </c>
      <c r="B78" s="7"/>
      <c r="C78" s="28"/>
      <c r="D78" s="28"/>
    </row>
    <row r="79" spans="1:4" ht="15">
      <c r="A79" s="34" t="s">
        <v>118</v>
      </c>
      <c r="B79" s="13" t="s">
        <v>13</v>
      </c>
      <c r="C79" s="14" t="s">
        <v>14</v>
      </c>
      <c r="D79" s="15" t="s">
        <v>15</v>
      </c>
    </row>
    <row r="80" spans="1:4" ht="15">
      <c r="A80" s="16" t="s">
        <v>119</v>
      </c>
      <c r="B80" s="35" t="s">
        <v>120</v>
      </c>
      <c r="C80" s="130"/>
      <c r="D80" s="130"/>
    </row>
    <row r="81" spans="1:4" ht="15">
      <c r="A81" s="16" t="s">
        <v>121</v>
      </c>
      <c r="B81" s="17" t="s">
        <v>122</v>
      </c>
      <c r="C81" s="130"/>
      <c r="D81" s="130"/>
    </row>
    <row r="82" spans="1:4" ht="15">
      <c r="A82" s="16" t="s">
        <v>123</v>
      </c>
      <c r="B82" s="17" t="s">
        <v>124</v>
      </c>
      <c r="C82" s="130"/>
      <c r="D82" s="130"/>
    </row>
    <row r="83" spans="1:4" ht="25.5">
      <c r="A83" s="16" t="s">
        <v>125</v>
      </c>
      <c r="B83" s="17" t="s">
        <v>126</v>
      </c>
      <c r="C83" s="130"/>
      <c r="D83" s="130"/>
    </row>
    <row r="84" spans="1:4" ht="15">
      <c r="A84" s="16" t="s">
        <v>127</v>
      </c>
      <c r="B84" s="17" t="s">
        <v>128</v>
      </c>
      <c r="C84" s="130"/>
      <c r="D84" s="130"/>
    </row>
    <row r="85" spans="1:4" ht="25.5">
      <c r="A85" s="16" t="s">
        <v>129</v>
      </c>
      <c r="B85" s="17" t="s">
        <v>130</v>
      </c>
      <c r="C85" s="130"/>
      <c r="D85" s="130"/>
    </row>
    <row r="86" spans="1:4" ht="15">
      <c r="A86" s="16" t="s">
        <v>131</v>
      </c>
      <c r="B86" s="17" t="s">
        <v>132</v>
      </c>
      <c r="C86" s="130"/>
      <c r="D86" s="130"/>
    </row>
    <row r="87" spans="1:4" ht="15">
      <c r="A87" s="16" t="s">
        <v>133</v>
      </c>
      <c r="B87" s="17" t="s">
        <v>134</v>
      </c>
      <c r="C87" s="130"/>
      <c r="D87" s="130"/>
    </row>
    <row r="88" spans="1:4" ht="15">
      <c r="A88" s="16" t="s">
        <v>32</v>
      </c>
      <c r="B88" s="17" t="s">
        <v>135</v>
      </c>
      <c r="C88" s="130"/>
      <c r="D88" s="130"/>
    </row>
    <row r="89" spans="1:4" ht="15">
      <c r="A89" s="16" t="s">
        <v>136</v>
      </c>
      <c r="B89" s="17" t="s">
        <v>73</v>
      </c>
      <c r="C89" s="130"/>
      <c r="D89" s="130"/>
    </row>
    <row r="90" spans="1:4" ht="15">
      <c r="A90" s="16" t="s">
        <v>76</v>
      </c>
      <c r="B90" s="17" t="s">
        <v>77</v>
      </c>
      <c r="C90" s="130"/>
      <c r="D90" s="130"/>
    </row>
    <row r="91" spans="1:4" ht="15">
      <c r="A91" s="16" t="s">
        <v>137</v>
      </c>
      <c r="B91" s="36" t="s">
        <v>138</v>
      </c>
      <c r="C91" s="130"/>
      <c r="D91" s="130"/>
    </row>
    <row r="92" spans="1:4" ht="15">
      <c r="A92" s="18" t="s">
        <v>139</v>
      </c>
      <c r="B92" s="36" t="s">
        <v>140</v>
      </c>
      <c r="C92" s="130"/>
      <c r="D92" s="130"/>
    </row>
    <row r="93" spans="1:4" ht="25.5">
      <c r="A93" s="18" t="s">
        <v>78</v>
      </c>
      <c r="B93" s="17" t="s">
        <v>141</v>
      </c>
      <c r="C93" s="130"/>
      <c r="D93" s="130"/>
    </row>
    <row r="94" spans="1:4" ht="15">
      <c r="A94" s="29" t="s">
        <v>84</v>
      </c>
      <c r="B94" s="19" t="s">
        <v>85</v>
      </c>
      <c r="C94" s="130"/>
      <c r="D94" s="130"/>
    </row>
    <row r="95" spans="1:4" ht="15">
      <c r="A95" s="20" t="s">
        <v>86</v>
      </c>
      <c r="B95" s="21">
        <v>1</v>
      </c>
      <c r="C95" s="22" t="s">
        <v>87</v>
      </c>
      <c r="D95" s="131"/>
    </row>
    <row r="96" spans="1:4" ht="15">
      <c r="A96" s="27"/>
      <c r="B96" s="33"/>
      <c r="C96" s="24" t="s">
        <v>142</v>
      </c>
      <c r="D96" s="25">
        <f>(B95*D95)</f>
        <v>0</v>
      </c>
    </row>
    <row r="97" spans="1:4" ht="15">
      <c r="A97" s="27"/>
      <c r="B97" s="33"/>
      <c r="C97" s="37"/>
      <c r="D97" s="38"/>
    </row>
    <row r="98" spans="1:4" ht="15">
      <c r="A98" s="27" t="s">
        <v>143</v>
      </c>
      <c r="B98" s="7"/>
      <c r="C98" s="28"/>
      <c r="D98" s="28"/>
    </row>
    <row r="99" spans="1:4" ht="15">
      <c r="A99" s="34" t="s">
        <v>144</v>
      </c>
      <c r="B99" s="13" t="s">
        <v>13</v>
      </c>
      <c r="C99" s="14" t="s">
        <v>14</v>
      </c>
      <c r="D99" s="15" t="s">
        <v>15</v>
      </c>
    </row>
    <row r="100" spans="1:4" ht="15">
      <c r="A100" s="16" t="s">
        <v>145</v>
      </c>
      <c r="B100" s="17" t="s">
        <v>146</v>
      </c>
      <c r="C100" s="130"/>
      <c r="D100" s="130"/>
    </row>
    <row r="101" spans="1:4" ht="15">
      <c r="A101" s="18" t="s">
        <v>78</v>
      </c>
      <c r="B101" s="36" t="s">
        <v>147</v>
      </c>
      <c r="C101" s="130"/>
      <c r="D101" s="130"/>
    </row>
    <row r="102" spans="1:4" ht="15">
      <c r="A102" s="29" t="s">
        <v>84</v>
      </c>
      <c r="B102" s="19" t="s">
        <v>85</v>
      </c>
      <c r="C102" s="130"/>
      <c r="D102" s="130"/>
    </row>
    <row r="103" spans="1:4" ht="15">
      <c r="A103" s="20" t="s">
        <v>86</v>
      </c>
      <c r="B103" s="21">
        <v>1</v>
      </c>
      <c r="C103" s="22" t="s">
        <v>87</v>
      </c>
      <c r="D103" s="131"/>
    </row>
    <row r="104" spans="1:4" ht="15">
      <c r="A104" s="27"/>
      <c r="B104" s="33"/>
      <c r="C104" s="24" t="s">
        <v>87</v>
      </c>
      <c r="D104" s="25">
        <f>(B103*D103)</f>
        <v>0</v>
      </c>
    </row>
    <row r="105" spans="1:4" ht="15">
      <c r="A105" s="27"/>
      <c r="B105" s="33"/>
      <c r="C105" s="37"/>
      <c r="D105" s="38"/>
    </row>
    <row r="106" spans="1:4" ht="15">
      <c r="A106" s="27" t="s">
        <v>148</v>
      </c>
      <c r="B106" s="7"/>
      <c r="C106" s="28"/>
      <c r="D106" s="28"/>
    </row>
    <row r="107" spans="1:4" ht="25.5">
      <c r="A107" s="34" t="s">
        <v>149</v>
      </c>
      <c r="B107" s="13" t="s">
        <v>13</v>
      </c>
      <c r="C107" s="14" t="s">
        <v>14</v>
      </c>
      <c r="D107" s="15" t="s">
        <v>15</v>
      </c>
    </row>
    <row r="108" spans="1:4" ht="25.5">
      <c r="A108" s="16" t="s">
        <v>150</v>
      </c>
      <c r="B108" s="17" t="s">
        <v>151</v>
      </c>
      <c r="C108" s="130"/>
      <c r="D108" s="130"/>
    </row>
    <row r="109" spans="1:4" ht="15">
      <c r="A109" s="16" t="s">
        <v>152</v>
      </c>
      <c r="B109" s="17" t="s">
        <v>153</v>
      </c>
      <c r="C109" s="130"/>
      <c r="D109" s="130"/>
    </row>
    <row r="110" spans="1:4" ht="63.75">
      <c r="A110" s="16" t="s">
        <v>154</v>
      </c>
      <c r="B110" s="17" t="s">
        <v>155</v>
      </c>
      <c r="C110" s="130"/>
      <c r="D110" s="130"/>
    </row>
    <row r="111" spans="1:4" ht="15">
      <c r="A111" s="16" t="s">
        <v>156</v>
      </c>
      <c r="B111" s="17" t="s">
        <v>157</v>
      </c>
      <c r="C111" s="130"/>
      <c r="D111" s="130"/>
    </row>
    <row r="112" spans="1:4" ht="15">
      <c r="A112" s="29" t="s">
        <v>84</v>
      </c>
      <c r="B112" s="19" t="s">
        <v>85</v>
      </c>
      <c r="C112" s="130"/>
      <c r="D112" s="130"/>
    </row>
    <row r="113" spans="1:4" ht="15">
      <c r="A113" s="20" t="s">
        <v>86</v>
      </c>
      <c r="B113" s="21">
        <v>2</v>
      </c>
      <c r="C113" s="22" t="s">
        <v>87</v>
      </c>
      <c r="D113" s="131"/>
    </row>
    <row r="114" spans="1:4" ht="15">
      <c r="A114" s="27"/>
      <c r="B114" s="33"/>
      <c r="C114" s="24" t="s">
        <v>93</v>
      </c>
      <c r="D114" s="25">
        <f>(B113*D113)</f>
        <v>0</v>
      </c>
    </row>
    <row r="115" spans="1:4" ht="15">
      <c r="A115" s="27"/>
      <c r="B115" s="33"/>
      <c r="C115" s="37"/>
      <c r="D115" s="38"/>
    </row>
    <row r="116" spans="1:4" ht="15">
      <c r="A116" s="27" t="s">
        <v>158</v>
      </c>
      <c r="B116" s="7"/>
      <c r="C116" s="28"/>
      <c r="D116" s="28"/>
    </row>
    <row r="117" spans="1:4" ht="15">
      <c r="A117" s="34" t="s">
        <v>159</v>
      </c>
      <c r="B117" s="13" t="s">
        <v>13</v>
      </c>
      <c r="C117" s="14" t="s">
        <v>14</v>
      </c>
      <c r="D117" s="15" t="s">
        <v>15</v>
      </c>
    </row>
    <row r="118" spans="1:4" ht="15">
      <c r="A118" s="16" t="s">
        <v>119</v>
      </c>
      <c r="B118" s="17" t="s">
        <v>160</v>
      </c>
      <c r="C118" s="130"/>
      <c r="D118" s="130"/>
    </row>
    <row r="119" spans="1:4" ht="15">
      <c r="A119" s="16" t="s">
        <v>161</v>
      </c>
      <c r="B119" s="17" t="s">
        <v>162</v>
      </c>
      <c r="C119" s="130"/>
      <c r="D119" s="130"/>
    </row>
    <row r="120" spans="1:4" ht="15">
      <c r="A120" s="18" t="s">
        <v>156</v>
      </c>
      <c r="B120" s="17" t="s">
        <v>163</v>
      </c>
      <c r="C120" s="130"/>
      <c r="D120" s="130"/>
    </row>
    <row r="121" spans="1:4" ht="15">
      <c r="A121" s="16" t="s">
        <v>78</v>
      </c>
      <c r="B121" s="17" t="s">
        <v>164</v>
      </c>
      <c r="C121" s="130"/>
      <c r="D121" s="130"/>
    </row>
    <row r="122" spans="1:4" ht="15">
      <c r="A122" s="29" t="s">
        <v>84</v>
      </c>
      <c r="B122" s="19" t="s">
        <v>85</v>
      </c>
      <c r="C122" s="130"/>
      <c r="D122" s="130"/>
    </row>
    <row r="123" spans="1:4" ht="15">
      <c r="A123" s="20" t="s">
        <v>86</v>
      </c>
      <c r="B123" s="21">
        <v>1</v>
      </c>
      <c r="C123" s="22" t="s">
        <v>87</v>
      </c>
      <c r="D123" s="131"/>
    </row>
    <row r="124" spans="1:4" ht="15">
      <c r="A124" s="27"/>
      <c r="B124" s="33"/>
      <c r="C124" s="24" t="s">
        <v>87</v>
      </c>
      <c r="D124" s="25">
        <f>(B123*D123)</f>
        <v>0</v>
      </c>
    </row>
    <row r="125" spans="1:4" ht="15">
      <c r="A125" s="27"/>
      <c r="B125" s="33"/>
      <c r="C125" s="37"/>
      <c r="D125" s="38"/>
    </row>
    <row r="126" spans="1:4" ht="15">
      <c r="A126" s="27" t="s">
        <v>165</v>
      </c>
      <c r="B126" s="7"/>
      <c r="C126" s="28"/>
      <c r="D126" s="28"/>
    </row>
    <row r="127" spans="1:4" ht="15">
      <c r="A127" s="34" t="s">
        <v>166</v>
      </c>
      <c r="B127" s="13" t="s">
        <v>13</v>
      </c>
      <c r="C127" s="14" t="s">
        <v>14</v>
      </c>
      <c r="D127" s="15" t="s">
        <v>15</v>
      </c>
    </row>
    <row r="128" spans="1:4" ht="15">
      <c r="A128" s="16" t="s">
        <v>167</v>
      </c>
      <c r="B128" s="17" t="s">
        <v>168</v>
      </c>
      <c r="C128" s="130"/>
      <c r="D128" s="130"/>
    </row>
    <row r="129" spans="1:4" ht="15">
      <c r="A129" s="16" t="s">
        <v>169</v>
      </c>
      <c r="B129" s="17" t="s">
        <v>170</v>
      </c>
      <c r="C129" s="130"/>
      <c r="D129" s="130"/>
    </row>
    <row r="130" spans="1:4" ht="15">
      <c r="A130" s="16" t="s">
        <v>32</v>
      </c>
      <c r="B130" s="17" t="s">
        <v>171</v>
      </c>
      <c r="C130" s="130"/>
      <c r="D130" s="130"/>
    </row>
    <row r="131" spans="1:4" ht="25.5">
      <c r="A131" s="16" t="s">
        <v>78</v>
      </c>
      <c r="B131" s="17" t="s">
        <v>172</v>
      </c>
      <c r="C131" s="130"/>
      <c r="D131" s="130"/>
    </row>
    <row r="132" spans="1:4" ht="15">
      <c r="A132" s="29" t="s">
        <v>84</v>
      </c>
      <c r="B132" s="19" t="s">
        <v>85</v>
      </c>
      <c r="C132" s="130"/>
      <c r="D132" s="130"/>
    </row>
    <row r="133" spans="1:4" ht="15">
      <c r="A133" s="20" t="s">
        <v>86</v>
      </c>
      <c r="B133" s="21">
        <v>1</v>
      </c>
      <c r="C133" s="22" t="s">
        <v>87</v>
      </c>
      <c r="D133" s="131"/>
    </row>
    <row r="134" spans="1:4" ht="15">
      <c r="A134" s="27"/>
      <c r="B134" s="33"/>
      <c r="C134" s="24" t="s">
        <v>87</v>
      </c>
      <c r="D134" s="25">
        <f>(B133*D133)</f>
        <v>0</v>
      </c>
    </row>
    <row r="135" spans="1:4" ht="15">
      <c r="A135" s="27"/>
      <c r="B135" s="33"/>
      <c r="C135" s="37"/>
      <c r="D135" s="38"/>
    </row>
    <row r="136" spans="1:4" ht="15">
      <c r="A136" s="27" t="s">
        <v>173</v>
      </c>
      <c r="B136" s="7"/>
      <c r="C136" s="28"/>
      <c r="D136" s="28"/>
    </row>
    <row r="137" spans="1:4" ht="15">
      <c r="A137" s="34" t="s">
        <v>174</v>
      </c>
      <c r="B137" s="13" t="s">
        <v>13</v>
      </c>
      <c r="C137" s="14" t="s">
        <v>14</v>
      </c>
      <c r="D137" s="15" t="s">
        <v>15</v>
      </c>
    </row>
    <row r="138" spans="1:4" ht="15">
      <c r="A138" s="16" t="s">
        <v>175</v>
      </c>
      <c r="B138" s="17" t="s">
        <v>176</v>
      </c>
      <c r="C138" s="130"/>
      <c r="D138" s="130"/>
    </row>
    <row r="139" spans="1:4" ht="15">
      <c r="A139" s="16" t="s">
        <v>177</v>
      </c>
      <c r="B139" s="17" t="s">
        <v>178</v>
      </c>
      <c r="C139" s="130"/>
      <c r="D139" s="130"/>
    </row>
    <row r="140" spans="1:4" ht="15">
      <c r="A140" s="16" t="s">
        <v>156</v>
      </c>
      <c r="B140" s="17" t="s">
        <v>179</v>
      </c>
      <c r="C140" s="130"/>
      <c r="D140" s="130"/>
    </row>
    <row r="141" spans="1:4" ht="15">
      <c r="A141" s="29" t="s">
        <v>84</v>
      </c>
      <c r="B141" s="19" t="s">
        <v>85</v>
      </c>
      <c r="C141" s="130"/>
      <c r="D141" s="130"/>
    </row>
    <row r="142" spans="1:4" ht="15">
      <c r="A142" s="20" t="s">
        <v>86</v>
      </c>
      <c r="B142" s="21">
        <v>3</v>
      </c>
      <c r="C142" s="22" t="s">
        <v>87</v>
      </c>
      <c r="D142" s="131"/>
    </row>
    <row r="143" spans="1:4" ht="15">
      <c r="A143" s="27"/>
      <c r="B143" s="33"/>
      <c r="C143" s="24" t="s">
        <v>180</v>
      </c>
      <c r="D143" s="25">
        <f>(B142*D142)</f>
        <v>0</v>
      </c>
    </row>
    <row r="144" spans="1:4" ht="15">
      <c r="A144" s="27"/>
      <c r="B144" s="33"/>
      <c r="C144" s="37"/>
      <c r="D144" s="38"/>
    </row>
    <row r="145" spans="1:4" ht="15">
      <c r="A145" s="27" t="s">
        <v>181</v>
      </c>
      <c r="B145" s="7"/>
      <c r="C145" s="28"/>
      <c r="D145" s="28"/>
    </row>
    <row r="146" spans="1:4" ht="15">
      <c r="A146" s="34" t="s">
        <v>182</v>
      </c>
      <c r="B146" s="13" t="s">
        <v>13</v>
      </c>
      <c r="C146" s="14" t="s">
        <v>14</v>
      </c>
      <c r="D146" s="15" t="s">
        <v>15</v>
      </c>
    </row>
    <row r="147" spans="1:4" ht="15">
      <c r="A147" s="16" t="s">
        <v>97</v>
      </c>
      <c r="B147" s="17" t="s">
        <v>183</v>
      </c>
      <c r="C147" s="130"/>
      <c r="D147" s="130"/>
    </row>
    <row r="148" spans="1:4" ht="15">
      <c r="A148" s="16" t="s">
        <v>99</v>
      </c>
      <c r="B148" s="17" t="s">
        <v>100</v>
      </c>
      <c r="C148" s="130"/>
      <c r="D148" s="130"/>
    </row>
    <row r="149" spans="1:4" ht="15">
      <c r="A149" s="16" t="s">
        <v>101</v>
      </c>
      <c r="B149" s="17" t="s">
        <v>184</v>
      </c>
      <c r="C149" s="130"/>
      <c r="D149" s="130"/>
    </row>
    <row r="150" spans="1:4" ht="15">
      <c r="A150" s="16" t="s">
        <v>105</v>
      </c>
      <c r="B150" s="17" t="s">
        <v>185</v>
      </c>
      <c r="C150" s="130"/>
      <c r="D150" s="130"/>
    </row>
    <row r="151" spans="1:4" ht="15">
      <c r="A151" s="16" t="s">
        <v>109</v>
      </c>
      <c r="B151" s="17" t="s">
        <v>186</v>
      </c>
      <c r="C151" s="130"/>
      <c r="D151" s="130"/>
    </row>
    <row r="152" spans="1:4" ht="15">
      <c r="A152" s="16" t="s">
        <v>111</v>
      </c>
      <c r="B152" s="17" t="s">
        <v>187</v>
      </c>
      <c r="C152" s="130"/>
      <c r="D152" s="130"/>
    </row>
    <row r="153" spans="1:4" ht="15">
      <c r="A153" s="18" t="s">
        <v>188</v>
      </c>
      <c r="B153" s="17" t="s">
        <v>189</v>
      </c>
      <c r="C153" s="130"/>
      <c r="D153" s="130"/>
    </row>
    <row r="154" spans="1:4" ht="15">
      <c r="A154" s="18" t="s">
        <v>190</v>
      </c>
      <c r="B154" s="17" t="s">
        <v>191</v>
      </c>
      <c r="C154" s="130"/>
      <c r="D154" s="130"/>
    </row>
    <row r="155" spans="1:4" s="2" customFormat="1" ht="15">
      <c r="A155" s="18" t="s">
        <v>156</v>
      </c>
      <c r="B155" s="17" t="s">
        <v>192</v>
      </c>
      <c r="C155" s="130"/>
      <c r="D155" s="130"/>
    </row>
    <row r="156" spans="1:4" ht="15">
      <c r="A156" s="29" t="s">
        <v>84</v>
      </c>
      <c r="B156" s="19" t="s">
        <v>85</v>
      </c>
      <c r="C156" s="130"/>
      <c r="D156" s="130"/>
    </row>
    <row r="157" spans="1:4" ht="15">
      <c r="A157" s="20" t="s">
        <v>86</v>
      </c>
      <c r="B157" s="21">
        <v>4</v>
      </c>
      <c r="C157" s="22" t="s">
        <v>87</v>
      </c>
      <c r="D157" s="131"/>
    </row>
    <row r="158" spans="1:4" ht="15">
      <c r="A158" s="27"/>
      <c r="B158" s="33"/>
      <c r="C158" s="24" t="s">
        <v>193</v>
      </c>
      <c r="D158" s="25">
        <f>(B157*D157)</f>
        <v>0</v>
      </c>
    </row>
    <row r="159" spans="1:4" ht="15">
      <c r="A159" s="27"/>
      <c r="B159" s="33"/>
      <c r="C159" s="37"/>
      <c r="D159" s="38"/>
    </row>
    <row r="160" spans="1:4" ht="15">
      <c r="A160" s="27" t="s">
        <v>194</v>
      </c>
      <c r="B160" s="7"/>
      <c r="C160" s="28"/>
      <c r="D160" s="28"/>
    </row>
    <row r="161" spans="1:4" ht="15">
      <c r="A161" s="34" t="s">
        <v>195</v>
      </c>
      <c r="B161" s="13" t="s">
        <v>13</v>
      </c>
      <c r="C161" s="14" t="s">
        <v>14</v>
      </c>
      <c r="D161" s="15" t="s">
        <v>15</v>
      </c>
    </row>
    <row r="162" spans="1:4" ht="51">
      <c r="A162" s="16" t="s">
        <v>196</v>
      </c>
      <c r="B162" s="17" t="s">
        <v>197</v>
      </c>
      <c r="C162" s="130"/>
      <c r="D162" s="130"/>
    </row>
    <row r="163" spans="1:4" ht="15">
      <c r="A163" s="16" t="s">
        <v>156</v>
      </c>
      <c r="B163" s="17" t="s">
        <v>198</v>
      </c>
      <c r="C163" s="130"/>
      <c r="D163" s="130"/>
    </row>
    <row r="164" spans="1:4" ht="15">
      <c r="A164" s="18" t="s">
        <v>119</v>
      </c>
      <c r="B164" s="17" t="s">
        <v>199</v>
      </c>
      <c r="C164" s="130"/>
      <c r="D164" s="130"/>
    </row>
    <row r="165" spans="1:4" ht="25.5">
      <c r="A165" s="18" t="s">
        <v>78</v>
      </c>
      <c r="B165" s="17" t="s">
        <v>200</v>
      </c>
      <c r="C165" s="130"/>
      <c r="D165" s="130"/>
    </row>
    <row r="166" spans="1:4" ht="15">
      <c r="A166" s="29" t="s">
        <v>84</v>
      </c>
      <c r="B166" s="19" t="s">
        <v>85</v>
      </c>
      <c r="C166" s="130"/>
      <c r="D166" s="130"/>
    </row>
    <row r="167" spans="1:4" ht="15">
      <c r="A167" s="20" t="s">
        <v>86</v>
      </c>
      <c r="B167" s="21">
        <v>1</v>
      </c>
      <c r="C167" s="22" t="s">
        <v>87</v>
      </c>
      <c r="D167" s="131"/>
    </row>
    <row r="168" spans="1:4" ht="15">
      <c r="A168" s="27"/>
      <c r="B168" s="33"/>
      <c r="C168" s="24" t="s">
        <v>87</v>
      </c>
      <c r="D168" s="25">
        <f>(B167*D167)</f>
        <v>0</v>
      </c>
    </row>
    <row r="169" spans="1:4" ht="15">
      <c r="A169" s="27"/>
      <c r="B169" s="33"/>
      <c r="C169" s="37"/>
      <c r="D169" s="38"/>
    </row>
    <row r="170" spans="1:4" ht="15">
      <c r="A170" s="27" t="s">
        <v>201</v>
      </c>
      <c r="B170" s="7"/>
      <c r="C170" s="28"/>
      <c r="D170" s="28"/>
    </row>
    <row r="171" spans="1:4" ht="15">
      <c r="A171" s="34" t="s">
        <v>202</v>
      </c>
      <c r="B171" s="13" t="s">
        <v>13</v>
      </c>
      <c r="C171" s="14" t="s">
        <v>14</v>
      </c>
      <c r="D171" s="15" t="s">
        <v>15</v>
      </c>
    </row>
    <row r="172" spans="1:4" ht="76.5">
      <c r="A172" s="18" t="s">
        <v>203</v>
      </c>
      <c r="B172" s="17" t="s">
        <v>204</v>
      </c>
      <c r="C172" s="130"/>
      <c r="D172" s="130"/>
    </row>
    <row r="173" spans="1:4" ht="25.5">
      <c r="A173" s="16" t="s">
        <v>205</v>
      </c>
      <c r="B173" s="17" t="s">
        <v>206</v>
      </c>
      <c r="C173" s="130"/>
      <c r="D173" s="130"/>
    </row>
    <row r="174" spans="1:4" s="2" customFormat="1" ht="25.5">
      <c r="A174" s="18" t="s">
        <v>207</v>
      </c>
      <c r="B174" s="17" t="s">
        <v>208</v>
      </c>
      <c r="C174" s="130"/>
      <c r="D174" s="130"/>
    </row>
    <row r="175" spans="1:4" ht="15">
      <c r="A175" s="16" t="s">
        <v>156</v>
      </c>
      <c r="B175" s="17" t="s">
        <v>209</v>
      </c>
      <c r="C175" s="130"/>
      <c r="D175" s="130"/>
    </row>
    <row r="176" spans="1:4" ht="15">
      <c r="A176" s="29" t="s">
        <v>84</v>
      </c>
      <c r="B176" s="19" t="s">
        <v>85</v>
      </c>
      <c r="C176" s="130"/>
      <c r="D176" s="130"/>
    </row>
    <row r="177" spans="1:4" ht="15">
      <c r="A177" s="20" t="s">
        <v>86</v>
      </c>
      <c r="B177" s="21">
        <v>1</v>
      </c>
      <c r="C177" s="22" t="s">
        <v>87</v>
      </c>
      <c r="D177" s="131"/>
    </row>
    <row r="178" spans="1:4" ht="15">
      <c r="A178" s="27"/>
      <c r="B178" s="33"/>
      <c r="C178" s="24" t="s">
        <v>87</v>
      </c>
      <c r="D178" s="25">
        <f>(B177*D177)</f>
        <v>0</v>
      </c>
    </row>
    <row r="179" spans="1:4" ht="15">
      <c r="A179" s="27"/>
      <c r="B179" s="33"/>
      <c r="C179" s="37"/>
      <c r="D179" s="38"/>
    </row>
    <row r="180" spans="1:4" ht="15">
      <c r="A180" s="27" t="s">
        <v>210</v>
      </c>
      <c r="B180" s="7"/>
      <c r="C180" s="28"/>
      <c r="D180" s="28"/>
    </row>
    <row r="181" spans="1:4" ht="25.5">
      <c r="A181" s="12" t="s">
        <v>211</v>
      </c>
      <c r="B181" s="13" t="s">
        <v>13</v>
      </c>
      <c r="C181" s="14" t="s">
        <v>14</v>
      </c>
      <c r="D181" s="15" t="s">
        <v>15</v>
      </c>
    </row>
    <row r="182" spans="1:4" ht="15">
      <c r="A182" s="18" t="s">
        <v>119</v>
      </c>
      <c r="B182" s="17" t="s">
        <v>212</v>
      </c>
      <c r="C182" s="130"/>
      <c r="D182" s="130"/>
    </row>
    <row r="183" spans="1:4" ht="15">
      <c r="A183" s="18" t="s">
        <v>109</v>
      </c>
      <c r="B183" s="17" t="s">
        <v>213</v>
      </c>
      <c r="C183" s="130"/>
      <c r="D183" s="130"/>
    </row>
    <row r="184" spans="1:4" ht="38.25">
      <c r="A184" s="18" t="s">
        <v>214</v>
      </c>
      <c r="B184" s="17" t="s">
        <v>215</v>
      </c>
      <c r="C184" s="130"/>
      <c r="D184" s="130"/>
    </row>
    <row r="185" spans="1:4" ht="25.5">
      <c r="A185" s="18" t="s">
        <v>216</v>
      </c>
      <c r="B185" s="17" t="s">
        <v>217</v>
      </c>
      <c r="C185" s="130"/>
      <c r="D185" s="130"/>
    </row>
    <row r="186" spans="1:4" ht="15">
      <c r="A186" s="16" t="s">
        <v>156</v>
      </c>
      <c r="B186" s="142" t="s">
        <v>218</v>
      </c>
      <c r="C186" s="130"/>
      <c r="D186" s="130"/>
    </row>
    <row r="187" spans="1:4" ht="25.5">
      <c r="A187" s="18" t="s">
        <v>78</v>
      </c>
      <c r="B187" s="17" t="s">
        <v>219</v>
      </c>
      <c r="C187" s="130"/>
      <c r="D187" s="130"/>
    </row>
    <row r="188" spans="1:4" ht="38.25">
      <c r="A188" s="16" t="s">
        <v>82</v>
      </c>
      <c r="B188" s="17" t="s">
        <v>220</v>
      </c>
      <c r="C188" s="130"/>
      <c r="D188" s="130"/>
    </row>
    <row r="189" spans="1:4" ht="25.5">
      <c r="A189" s="18" t="s">
        <v>221</v>
      </c>
      <c r="B189" s="17" t="s">
        <v>222</v>
      </c>
      <c r="C189" s="130"/>
      <c r="D189" s="130"/>
    </row>
    <row r="190" spans="1:4" ht="15">
      <c r="A190" s="29" t="s">
        <v>84</v>
      </c>
      <c r="B190" s="19" t="s">
        <v>85</v>
      </c>
      <c r="C190" s="130"/>
      <c r="D190" s="130"/>
    </row>
    <row r="191" spans="1:4" ht="15">
      <c r="A191" s="20" t="s">
        <v>86</v>
      </c>
      <c r="B191" s="21">
        <v>1</v>
      </c>
      <c r="C191" s="22" t="s">
        <v>87</v>
      </c>
      <c r="D191" s="131"/>
    </row>
    <row r="192" spans="1:4" ht="15">
      <c r="A192" s="27"/>
      <c r="B192" s="33"/>
      <c r="C192" s="24" t="s">
        <v>87</v>
      </c>
      <c r="D192" s="25">
        <f>(B191*D191)</f>
        <v>0</v>
      </c>
    </row>
    <row r="193" spans="1:4" ht="15">
      <c r="A193" s="23"/>
      <c r="B193" s="10"/>
      <c r="C193" s="26"/>
      <c r="D193" s="26"/>
    </row>
    <row r="194" spans="1:4" ht="15">
      <c r="A194" s="23"/>
      <c r="B194" s="10"/>
      <c r="C194" s="39" t="s">
        <v>223</v>
      </c>
      <c r="D194" s="39">
        <f>SUM(D52,D60,D76,D96,D104,D114,D124,D134,D143,D158,D168,D178,D192)</f>
        <v>0</v>
      </c>
    </row>
    <row r="195" spans="1:4" ht="15">
      <c r="A195" s="23"/>
      <c r="B195" s="10"/>
      <c r="C195" s="26"/>
      <c r="D195" s="26"/>
    </row>
  </sheetData>
  <sheetProtection algorithmName="SHA-512" hashValue="PBfBKwI0Hy78pbjUC2bsIEnkJCvsx/lZIXB3ss48OEca65v7Rmd1jLYBgLuqQl7zJaJvFaItGqEW/QUZRFPPKw==" saltValue="VHOqqjybwftqbeSJ9MhsWg==" spinCount="100000" sheet="1"/>
  <printOptions/>
  <pageMargins left="0.25" right="0.25" top="0.75" bottom="0.75" header="0.3" footer="0.3"/>
  <pageSetup fitToHeight="0" fitToWidth="1"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89"/>
  <sheetViews>
    <sheetView workbookViewId="0" topLeftCell="A61">
      <selection activeCell="D90" sqref="D90"/>
    </sheetView>
  </sheetViews>
  <sheetFormatPr defaultColWidth="14.421875" defaultRowHeight="15"/>
  <cols>
    <col min="1" max="1" width="45.00390625" style="40" customWidth="1"/>
    <col min="2" max="2" width="61.8515625" style="2" customWidth="1"/>
    <col min="3" max="3" width="25.28125" style="0" customWidth="1"/>
    <col min="4" max="4" width="58.421875" style="0" customWidth="1"/>
  </cols>
  <sheetData>
    <row r="1" spans="1:4" s="2" customFormat="1" ht="15">
      <c r="A1" s="4" t="s">
        <v>0</v>
      </c>
      <c r="B1" s="4" t="s">
        <v>1</v>
      </c>
      <c r="C1" s="41"/>
      <c r="D1" s="41"/>
    </row>
    <row r="2" spans="1:4" s="2" customFormat="1" ht="15">
      <c r="A2" s="41"/>
      <c r="B2" s="41"/>
      <c r="C2" s="41"/>
      <c r="D2" s="41"/>
    </row>
    <row r="3" spans="1:4" s="2" customFormat="1" ht="15">
      <c r="A3" s="6" t="s">
        <v>224</v>
      </c>
      <c r="B3" s="7"/>
      <c r="C3" s="8"/>
      <c r="D3" s="9"/>
    </row>
    <row r="4" spans="1:4" s="2" customFormat="1" ht="15.75">
      <c r="A4" s="42"/>
      <c r="B4" s="10"/>
      <c r="C4" s="42"/>
      <c r="D4" s="10"/>
    </row>
    <row r="5" spans="1:4" s="2" customFormat="1" ht="15">
      <c r="A5" s="11" t="s">
        <v>3</v>
      </c>
      <c r="B5" s="10"/>
      <c r="C5" s="11"/>
      <c r="D5" s="10"/>
    </row>
    <row r="6" spans="1:4" s="2" customFormat="1" ht="15">
      <c r="A6" s="11" t="s">
        <v>4</v>
      </c>
      <c r="B6" s="10"/>
      <c r="C6" s="11"/>
      <c r="D6" s="10"/>
    </row>
    <row r="7" spans="1:4" s="2" customFormat="1" ht="15">
      <c r="A7" s="11" t="s">
        <v>5</v>
      </c>
      <c r="B7" s="7"/>
      <c r="C7" s="11"/>
      <c r="D7" s="7"/>
    </row>
    <row r="8" spans="1:4" s="2" customFormat="1" ht="15">
      <c r="A8" s="11" t="s">
        <v>6</v>
      </c>
      <c r="B8" s="7"/>
      <c r="C8" s="11"/>
      <c r="D8" s="7"/>
    </row>
    <row r="9" spans="1:4" s="2" customFormat="1" ht="15">
      <c r="A9" s="11" t="s">
        <v>7</v>
      </c>
      <c r="B9" s="7"/>
      <c r="C9" s="11"/>
      <c r="D9" s="7"/>
    </row>
    <row r="10" spans="1:4" s="2" customFormat="1" ht="15">
      <c r="A10" s="11" t="s">
        <v>8</v>
      </c>
      <c r="B10" s="7"/>
      <c r="C10" s="11"/>
      <c r="D10" s="7"/>
    </row>
    <row r="11" spans="1:4" s="2" customFormat="1" ht="15">
      <c r="A11" s="11" t="s">
        <v>9</v>
      </c>
      <c r="B11" s="7"/>
      <c r="C11" s="11"/>
      <c r="D11" s="7"/>
    </row>
    <row r="12" spans="1:4" s="2" customFormat="1" ht="15">
      <c r="A12" s="11" t="s">
        <v>10</v>
      </c>
      <c r="B12" s="7"/>
      <c r="C12" s="11"/>
      <c r="D12" s="7"/>
    </row>
    <row r="13" spans="1:4" ht="15">
      <c r="A13" s="43"/>
      <c r="B13" s="44"/>
      <c r="C13" s="45"/>
      <c r="D13" s="46"/>
    </row>
    <row r="14" spans="1:4" ht="15">
      <c r="A14" s="27" t="s">
        <v>11</v>
      </c>
      <c r="B14" s="7"/>
      <c r="C14" s="46"/>
      <c r="D14" s="28"/>
    </row>
    <row r="15" spans="1:4" ht="15">
      <c r="A15" s="34" t="s">
        <v>225</v>
      </c>
      <c r="B15" s="13" t="s">
        <v>13</v>
      </c>
      <c r="C15" s="14" t="s">
        <v>14</v>
      </c>
      <c r="D15" s="15" t="s">
        <v>15</v>
      </c>
    </row>
    <row r="16" spans="1:4" ht="15">
      <c r="A16" s="16" t="s">
        <v>226</v>
      </c>
      <c r="B16" s="17" t="s">
        <v>227</v>
      </c>
      <c r="C16" s="130"/>
      <c r="D16" s="130"/>
    </row>
    <row r="17" spans="1:4" ht="25.5">
      <c r="A17" s="16" t="s">
        <v>228</v>
      </c>
      <c r="B17" s="17" t="s">
        <v>229</v>
      </c>
      <c r="C17" s="130"/>
      <c r="D17" s="130"/>
    </row>
    <row r="18" spans="1:4" ht="15">
      <c r="A18" s="16" t="s">
        <v>230</v>
      </c>
      <c r="B18" s="17" t="s">
        <v>231</v>
      </c>
      <c r="C18" s="130"/>
      <c r="D18" s="130"/>
    </row>
    <row r="19" spans="1:4" ht="25.5">
      <c r="A19" s="16" t="s">
        <v>232</v>
      </c>
      <c r="B19" s="17" t="s">
        <v>233</v>
      </c>
      <c r="C19" s="130"/>
      <c r="D19" s="130"/>
    </row>
    <row r="20" spans="1:4" ht="15">
      <c r="A20" s="16" t="s">
        <v>234</v>
      </c>
      <c r="B20" s="17">
        <v>2</v>
      </c>
      <c r="C20" s="130"/>
      <c r="D20" s="130"/>
    </row>
    <row r="21" spans="1:4" ht="15">
      <c r="A21" s="16" t="s">
        <v>235</v>
      </c>
      <c r="B21" s="17" t="s">
        <v>236</v>
      </c>
      <c r="C21" s="130"/>
      <c r="D21" s="130"/>
    </row>
    <row r="22" spans="1:4" ht="15">
      <c r="A22" s="16" t="s">
        <v>237</v>
      </c>
      <c r="B22" s="17" t="s">
        <v>238</v>
      </c>
      <c r="C22" s="130"/>
      <c r="D22" s="130"/>
    </row>
    <row r="23" spans="1:4" ht="15">
      <c r="A23" s="16" t="s">
        <v>239</v>
      </c>
      <c r="B23" s="17" t="s">
        <v>240</v>
      </c>
      <c r="C23" s="130"/>
      <c r="D23" s="130"/>
    </row>
    <row r="24" spans="1:4" ht="15">
      <c r="A24" s="16" t="s">
        <v>241</v>
      </c>
      <c r="B24" s="17" t="s">
        <v>242</v>
      </c>
      <c r="C24" s="130"/>
      <c r="D24" s="130"/>
    </row>
    <row r="25" spans="1:4" ht="15">
      <c r="A25" s="16" t="s">
        <v>243</v>
      </c>
      <c r="B25" s="17" t="s">
        <v>244</v>
      </c>
      <c r="C25" s="130"/>
      <c r="D25" s="130"/>
    </row>
    <row r="26" spans="1:4" ht="25.5">
      <c r="A26" s="16" t="s">
        <v>245</v>
      </c>
      <c r="B26" s="17" t="s">
        <v>246</v>
      </c>
      <c r="C26" s="130"/>
      <c r="D26" s="130"/>
    </row>
    <row r="27" spans="1:4" ht="15">
      <c r="A27" s="16" t="s">
        <v>247</v>
      </c>
      <c r="B27" s="17" t="s">
        <v>248</v>
      </c>
      <c r="C27" s="130"/>
      <c r="D27" s="130"/>
    </row>
    <row r="28" spans="1:4" ht="15">
      <c r="A28" s="16" t="s">
        <v>249</v>
      </c>
      <c r="B28" s="17" t="s">
        <v>250</v>
      </c>
      <c r="C28" s="130"/>
      <c r="D28" s="130"/>
    </row>
    <row r="29" spans="1:4" ht="25.5">
      <c r="A29" s="16" t="s">
        <v>251</v>
      </c>
      <c r="B29" s="17" t="s">
        <v>252</v>
      </c>
      <c r="C29" s="130"/>
      <c r="D29" s="130"/>
    </row>
    <row r="30" spans="1:4" ht="15">
      <c r="A30" s="29" t="s">
        <v>84</v>
      </c>
      <c r="B30" s="19" t="s">
        <v>85</v>
      </c>
      <c r="C30" s="130"/>
      <c r="D30" s="130"/>
    </row>
    <row r="31" spans="1:4" ht="15">
      <c r="A31" s="20" t="s">
        <v>86</v>
      </c>
      <c r="B31" s="21">
        <v>9</v>
      </c>
      <c r="C31" s="22" t="s">
        <v>87</v>
      </c>
      <c r="D31" s="131"/>
    </row>
    <row r="32" spans="1:4" ht="15">
      <c r="A32" s="23"/>
      <c r="B32" s="10"/>
      <c r="C32" s="24" t="s">
        <v>253</v>
      </c>
      <c r="D32" s="25">
        <f>(B31*D31)</f>
        <v>0</v>
      </c>
    </row>
    <row r="33" spans="1:4" ht="15">
      <c r="A33" s="23"/>
      <c r="B33" s="10"/>
      <c r="C33" s="26"/>
      <c r="D33" s="26"/>
    </row>
    <row r="34" spans="1:4" ht="15">
      <c r="A34" s="27" t="s">
        <v>88</v>
      </c>
      <c r="B34" s="7"/>
      <c r="C34" s="46"/>
      <c r="D34" s="28"/>
    </row>
    <row r="35" spans="1:4" ht="15">
      <c r="A35" s="34" t="s">
        <v>254</v>
      </c>
      <c r="B35" s="13" t="s">
        <v>13</v>
      </c>
      <c r="C35" s="14" t="s">
        <v>14</v>
      </c>
      <c r="D35" s="15" t="s">
        <v>15</v>
      </c>
    </row>
    <row r="36" spans="1:4" ht="25.5">
      <c r="A36" s="16" t="s">
        <v>119</v>
      </c>
      <c r="B36" s="17" t="s">
        <v>255</v>
      </c>
      <c r="C36" s="130"/>
      <c r="D36" s="130"/>
    </row>
    <row r="37" spans="1:4" ht="25.5">
      <c r="A37" s="16" t="s">
        <v>256</v>
      </c>
      <c r="B37" s="17" t="s">
        <v>257</v>
      </c>
      <c r="C37" s="130"/>
      <c r="D37" s="130"/>
    </row>
    <row r="38" spans="1:4" ht="15">
      <c r="A38" s="16" t="s">
        <v>258</v>
      </c>
      <c r="B38" s="17" t="s">
        <v>259</v>
      </c>
      <c r="C38" s="130"/>
      <c r="D38" s="130"/>
    </row>
    <row r="39" spans="1:4" ht="15">
      <c r="A39" s="18" t="s">
        <v>247</v>
      </c>
      <c r="B39" s="17" t="s">
        <v>248</v>
      </c>
      <c r="C39" s="130"/>
      <c r="D39" s="130"/>
    </row>
    <row r="40" spans="1:4" ht="15">
      <c r="A40" s="18" t="s">
        <v>78</v>
      </c>
      <c r="B40" s="17" t="s">
        <v>260</v>
      </c>
      <c r="C40" s="130"/>
      <c r="D40" s="130"/>
    </row>
    <row r="41" spans="1:4" ht="15">
      <c r="A41" s="29" t="s">
        <v>84</v>
      </c>
      <c r="B41" s="19" t="s">
        <v>85</v>
      </c>
      <c r="C41" s="130"/>
      <c r="D41" s="130"/>
    </row>
    <row r="42" spans="1:4" ht="15">
      <c r="A42" s="20" t="s">
        <v>86</v>
      </c>
      <c r="B42" s="21">
        <v>4</v>
      </c>
      <c r="C42" s="22" t="s">
        <v>87</v>
      </c>
      <c r="D42" s="131"/>
    </row>
    <row r="43" spans="1:4" ht="15">
      <c r="A43" s="23"/>
      <c r="B43" s="10"/>
      <c r="C43" s="24" t="s">
        <v>193</v>
      </c>
      <c r="D43" s="25">
        <f>(B42*D42)</f>
        <v>0</v>
      </c>
    </row>
    <row r="44" spans="1:4" ht="15">
      <c r="A44" s="23"/>
      <c r="B44" s="10"/>
      <c r="C44" s="26"/>
      <c r="D44" s="26"/>
    </row>
    <row r="45" spans="1:4" ht="15">
      <c r="A45" s="27" t="s">
        <v>94</v>
      </c>
      <c r="B45" s="7"/>
      <c r="C45" s="46"/>
      <c r="D45" s="28"/>
    </row>
    <row r="46" spans="1:4" ht="15">
      <c r="A46" s="34" t="s">
        <v>261</v>
      </c>
      <c r="B46" s="13" t="s">
        <v>13</v>
      </c>
      <c r="C46" s="14" t="s">
        <v>14</v>
      </c>
      <c r="D46" s="15" t="s">
        <v>15</v>
      </c>
    </row>
    <row r="47" spans="1:4" ht="15">
      <c r="A47" s="16" t="s">
        <v>119</v>
      </c>
      <c r="B47" s="17" t="s">
        <v>262</v>
      </c>
      <c r="C47" s="130"/>
      <c r="D47" s="130"/>
    </row>
    <row r="48" spans="1:4" ht="15">
      <c r="A48" s="16" t="s">
        <v>263</v>
      </c>
      <c r="B48" s="17" t="s">
        <v>264</v>
      </c>
      <c r="C48" s="130"/>
      <c r="D48" s="130"/>
    </row>
    <row r="49" spans="1:4" ht="15">
      <c r="A49" s="16" t="s">
        <v>265</v>
      </c>
      <c r="B49" s="17" t="s">
        <v>266</v>
      </c>
      <c r="C49" s="130"/>
      <c r="D49" s="130"/>
    </row>
    <row r="50" spans="1:4" ht="25.5">
      <c r="A50" s="16" t="s">
        <v>228</v>
      </c>
      <c r="B50" s="17" t="s">
        <v>229</v>
      </c>
      <c r="C50" s="130"/>
      <c r="D50" s="130"/>
    </row>
    <row r="51" spans="1:4" ht="15">
      <c r="A51" s="16" t="s">
        <v>230</v>
      </c>
      <c r="B51" s="17" t="s">
        <v>231</v>
      </c>
      <c r="C51" s="130"/>
      <c r="D51" s="130"/>
    </row>
    <row r="52" spans="1:4" ht="15">
      <c r="A52" s="16" t="s">
        <v>267</v>
      </c>
      <c r="B52" s="17" t="s">
        <v>268</v>
      </c>
      <c r="C52" s="130"/>
      <c r="D52" s="130"/>
    </row>
    <row r="53" spans="1:4" ht="15">
      <c r="A53" s="18" t="s">
        <v>269</v>
      </c>
      <c r="B53" s="17" t="s">
        <v>270</v>
      </c>
      <c r="C53" s="130"/>
      <c r="D53" s="130"/>
    </row>
    <row r="54" spans="1:4" ht="15">
      <c r="A54" s="18" t="s">
        <v>271</v>
      </c>
      <c r="B54" s="17" t="s">
        <v>272</v>
      </c>
      <c r="C54" s="130"/>
      <c r="D54" s="130"/>
    </row>
    <row r="55" spans="1:4" ht="15">
      <c r="A55" s="18" t="s">
        <v>273</v>
      </c>
      <c r="B55" s="17" t="s">
        <v>274</v>
      </c>
      <c r="C55" s="130"/>
      <c r="D55" s="130"/>
    </row>
    <row r="56" spans="1:4" ht="15">
      <c r="A56" s="18" t="s">
        <v>275</v>
      </c>
      <c r="B56" s="17" t="s">
        <v>276</v>
      </c>
      <c r="C56" s="130"/>
      <c r="D56" s="130"/>
    </row>
    <row r="57" spans="1:4" ht="38.25">
      <c r="A57" s="18" t="s">
        <v>277</v>
      </c>
      <c r="B57" s="17" t="s">
        <v>278</v>
      </c>
      <c r="C57" s="130"/>
      <c r="D57" s="130"/>
    </row>
    <row r="58" spans="1:4" ht="15">
      <c r="A58" s="18" t="s">
        <v>247</v>
      </c>
      <c r="B58" s="17" t="s">
        <v>248</v>
      </c>
      <c r="C58" s="130"/>
      <c r="D58" s="130"/>
    </row>
    <row r="59" spans="1:4" ht="38.25">
      <c r="A59" s="18" t="s">
        <v>251</v>
      </c>
      <c r="B59" s="17" t="s">
        <v>279</v>
      </c>
      <c r="C59" s="130"/>
      <c r="D59" s="130"/>
    </row>
    <row r="60" spans="1:4" ht="15">
      <c r="A60" s="18" t="s">
        <v>78</v>
      </c>
      <c r="B60" s="17" t="s">
        <v>260</v>
      </c>
      <c r="C60" s="130"/>
      <c r="D60" s="130"/>
    </row>
    <row r="61" spans="1:4" ht="15">
      <c r="A61" s="29" t="s">
        <v>84</v>
      </c>
      <c r="B61" s="19" t="s">
        <v>85</v>
      </c>
      <c r="C61" s="130"/>
      <c r="D61" s="130"/>
    </row>
    <row r="62" spans="1:4" ht="15">
      <c r="A62" s="20" t="s">
        <v>86</v>
      </c>
      <c r="B62" s="21">
        <v>1</v>
      </c>
      <c r="C62" s="22" t="s">
        <v>87</v>
      </c>
      <c r="D62" s="131"/>
    </row>
    <row r="63" spans="1:4" ht="15">
      <c r="A63" s="27"/>
      <c r="B63" s="33"/>
      <c r="C63" s="24" t="s">
        <v>87</v>
      </c>
      <c r="D63" s="25">
        <f>(B62*D62)</f>
        <v>0</v>
      </c>
    </row>
    <row r="64" spans="1:4" ht="15">
      <c r="A64" s="23"/>
      <c r="B64" s="10"/>
      <c r="C64" s="26"/>
      <c r="D64" s="26"/>
    </row>
    <row r="65" spans="1:4" ht="15">
      <c r="A65" s="27" t="s">
        <v>117</v>
      </c>
      <c r="B65" s="7"/>
      <c r="C65" s="46"/>
      <c r="D65" s="28"/>
    </row>
    <row r="66" spans="1:4" s="2" customFormat="1" ht="15">
      <c r="A66" s="12" t="s">
        <v>280</v>
      </c>
      <c r="B66" s="13" t="s">
        <v>13</v>
      </c>
      <c r="C66" s="14" t="s">
        <v>14</v>
      </c>
      <c r="D66" s="15" t="s">
        <v>15</v>
      </c>
    </row>
    <row r="67" spans="1:4" ht="38.25">
      <c r="A67" s="16" t="s">
        <v>281</v>
      </c>
      <c r="B67" s="17" t="s">
        <v>282</v>
      </c>
      <c r="C67" s="130"/>
      <c r="D67" s="130"/>
    </row>
    <row r="68" spans="1:4" ht="38.25">
      <c r="A68" s="16" t="s">
        <v>283</v>
      </c>
      <c r="B68" s="17" t="s">
        <v>284</v>
      </c>
      <c r="C68" s="130"/>
      <c r="D68" s="130"/>
    </row>
    <row r="69" spans="1:4" ht="15">
      <c r="A69" s="29" t="s">
        <v>84</v>
      </c>
      <c r="B69" s="19" t="s">
        <v>85</v>
      </c>
      <c r="C69" s="130"/>
      <c r="D69" s="130"/>
    </row>
    <row r="70" spans="1:4" ht="15">
      <c r="A70" s="20" t="s">
        <v>86</v>
      </c>
      <c r="B70" s="21">
        <v>1</v>
      </c>
      <c r="C70" s="22" t="s">
        <v>87</v>
      </c>
      <c r="D70" s="131"/>
    </row>
    <row r="71" spans="1:4" ht="15">
      <c r="A71" s="27"/>
      <c r="B71" s="33"/>
      <c r="C71" s="24" t="s">
        <v>87</v>
      </c>
      <c r="D71" s="25">
        <f>(B70*D70)</f>
        <v>0</v>
      </c>
    </row>
    <row r="72" spans="1:4" ht="15">
      <c r="A72" s="23"/>
      <c r="B72" s="10"/>
      <c r="C72" s="26"/>
      <c r="D72" s="26"/>
    </row>
    <row r="73" spans="1:4" ht="15">
      <c r="A73" s="27" t="s">
        <v>143</v>
      </c>
      <c r="B73" s="7"/>
      <c r="C73" s="46"/>
      <c r="D73" s="28"/>
    </row>
    <row r="74" spans="1:4" s="2" customFormat="1" ht="15">
      <c r="A74" s="12" t="s">
        <v>285</v>
      </c>
      <c r="B74" s="13" t="s">
        <v>13</v>
      </c>
      <c r="C74" s="14" t="s">
        <v>14</v>
      </c>
      <c r="D74" s="15" t="s">
        <v>15</v>
      </c>
    </row>
    <row r="75" spans="1:4" ht="15">
      <c r="A75" s="16" t="s">
        <v>286</v>
      </c>
      <c r="B75" s="17" t="s">
        <v>287</v>
      </c>
      <c r="C75" s="130"/>
      <c r="D75" s="130"/>
    </row>
    <row r="76" spans="1:4" ht="15">
      <c r="A76" s="16" t="s">
        <v>288</v>
      </c>
      <c r="B76" s="17" t="s">
        <v>289</v>
      </c>
      <c r="C76" s="130"/>
      <c r="D76" s="130"/>
    </row>
    <row r="77" spans="1:4" ht="15">
      <c r="A77" s="16" t="s">
        <v>136</v>
      </c>
      <c r="B77" s="17" t="s">
        <v>290</v>
      </c>
      <c r="C77" s="130"/>
      <c r="D77" s="130"/>
    </row>
    <row r="78" spans="1:4" ht="15">
      <c r="A78" s="16" t="s">
        <v>291</v>
      </c>
      <c r="B78" s="17" t="s">
        <v>292</v>
      </c>
      <c r="C78" s="130"/>
      <c r="D78" s="130"/>
    </row>
    <row r="79" spans="1:4" ht="15">
      <c r="A79" s="16" t="s">
        <v>293</v>
      </c>
      <c r="B79" s="17" t="s">
        <v>294</v>
      </c>
      <c r="C79" s="130"/>
      <c r="D79" s="130"/>
    </row>
    <row r="80" spans="1:4" ht="15">
      <c r="A80" s="16" t="s">
        <v>32</v>
      </c>
      <c r="B80" s="17" t="s">
        <v>295</v>
      </c>
      <c r="C80" s="130"/>
      <c r="D80" s="130"/>
    </row>
    <row r="81" spans="1:4" ht="15">
      <c r="A81" s="16" t="s">
        <v>296</v>
      </c>
      <c r="B81" s="17" t="s">
        <v>297</v>
      </c>
      <c r="C81" s="130"/>
      <c r="D81" s="130"/>
    </row>
    <row r="82" spans="1:4" ht="15">
      <c r="A82" s="16" t="s">
        <v>298</v>
      </c>
      <c r="B82" s="17" t="s">
        <v>299</v>
      </c>
      <c r="C82" s="130"/>
      <c r="D82" s="130"/>
    </row>
    <row r="83" spans="1:4" ht="15">
      <c r="A83" s="16" t="s">
        <v>300</v>
      </c>
      <c r="B83" s="17" t="s">
        <v>301</v>
      </c>
      <c r="C83" s="130"/>
      <c r="D83" s="130"/>
    </row>
    <row r="84" spans="1:4" ht="15">
      <c r="A84" s="18" t="s">
        <v>302</v>
      </c>
      <c r="B84" s="47" t="s">
        <v>303</v>
      </c>
      <c r="C84" s="130"/>
      <c r="D84" s="130"/>
    </row>
    <row r="85" spans="1:4" ht="15">
      <c r="A85" s="29" t="s">
        <v>84</v>
      </c>
      <c r="B85" s="19" t="s">
        <v>304</v>
      </c>
      <c r="C85" s="130"/>
      <c r="D85" s="130"/>
    </row>
    <row r="86" spans="1:4" ht="15">
      <c r="A86" s="20" t="s">
        <v>86</v>
      </c>
      <c r="B86" s="21">
        <v>1</v>
      </c>
      <c r="C86" s="22" t="s">
        <v>87</v>
      </c>
      <c r="D86" s="131"/>
    </row>
    <row r="87" spans="1:4" ht="15">
      <c r="A87" s="27"/>
      <c r="B87" s="33"/>
      <c r="C87" s="24" t="s">
        <v>87</v>
      </c>
      <c r="D87" s="25">
        <f>(B86*D86)</f>
        <v>0</v>
      </c>
    </row>
    <row r="88" spans="1:4" ht="15">
      <c r="A88" s="23"/>
      <c r="B88" s="10"/>
      <c r="C88" s="26"/>
      <c r="D88" s="26"/>
    </row>
    <row r="89" spans="1:4" ht="24.6" customHeight="1">
      <c r="A89" s="1"/>
      <c r="B89" s="5"/>
      <c r="C89" s="39" t="s">
        <v>305</v>
      </c>
      <c r="D89" s="132">
        <f>SUM(D32,D43,D63,D71,D87)</f>
        <v>0</v>
      </c>
    </row>
  </sheetData>
  <sheetProtection algorithmName="SHA-512" hashValue="qGF9wALmPKBtUOx3g/Rxkohgg9f3XyM47q1ZcEZg3tL4NALVZMw3dJjmQCAyxMfLNW0Kl55MR4uqoGGDc0YUAA==" saltValue="Oa69ONBWqpO9o1MY6c/sjA==" spinCount="100000" sheet="1"/>
  <printOptions/>
  <pageMargins left="0.7" right="0.7" top="0.7875" bottom="0.7875" header="0.5118055555555555" footer="0.5118055555555555"/>
  <pageSetup fitToHeight="0" fitToWidth="1" horizontalDpi="300" verticalDpi="300" orientation="landscape" paperSize="9" scale="68" r:id="rId1"/>
  <rowBreaks count="3" manualBreakCount="3">
    <brk id="44" max="16383" man="1"/>
    <brk id="84" max="16383" man="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650"/>
  <sheetViews>
    <sheetView tabSelected="1" zoomScale="80" zoomScaleNormal="80" workbookViewId="0" topLeftCell="A134">
      <selection activeCell="D358" sqref="D358 D649"/>
    </sheetView>
  </sheetViews>
  <sheetFormatPr defaultColWidth="8.8515625" defaultRowHeight="15"/>
  <cols>
    <col min="1" max="1" width="31.7109375" style="48" customWidth="1"/>
    <col min="2" max="2" width="64.421875" style="48" customWidth="1"/>
    <col min="3" max="3" width="26.28125" style="48" customWidth="1"/>
    <col min="4" max="4" width="66.8515625" style="48" customWidth="1"/>
    <col min="5" max="16384" width="8.8515625" style="49" customWidth="1"/>
  </cols>
  <sheetData>
    <row r="1" spans="1:4" ht="15">
      <c r="A1" s="50" t="s">
        <v>306</v>
      </c>
      <c r="B1" s="51" t="s">
        <v>1</v>
      </c>
      <c r="C1" s="52"/>
      <c r="D1" s="53"/>
    </row>
    <row r="2" spans="1:4" ht="15">
      <c r="A2" s="52"/>
      <c r="B2" s="53"/>
      <c r="C2" s="52"/>
      <c r="D2" s="53"/>
    </row>
    <row r="3" spans="1:3" ht="15">
      <c r="A3" s="54" t="s">
        <v>307</v>
      </c>
      <c r="C3" s="54"/>
    </row>
    <row r="4" spans="1:3" ht="15">
      <c r="A4" s="55"/>
      <c r="C4" s="55"/>
    </row>
    <row r="5" spans="1:3" ht="15">
      <c r="A5" s="56" t="s">
        <v>3</v>
      </c>
      <c r="C5" s="56"/>
    </row>
    <row r="6" spans="1:3" ht="15">
      <c r="A6" s="53" t="s">
        <v>4</v>
      </c>
      <c r="C6" s="53"/>
    </row>
    <row r="7" spans="1:4" s="57" customFormat="1" ht="15">
      <c r="A7" s="53" t="s">
        <v>5</v>
      </c>
      <c r="B7" s="55"/>
      <c r="C7" s="53"/>
      <c r="D7" s="55"/>
    </row>
    <row r="8" spans="1:4" s="57" customFormat="1" ht="15">
      <c r="A8" s="53" t="s">
        <v>6</v>
      </c>
      <c r="B8" s="55"/>
      <c r="C8" s="53"/>
      <c r="D8" s="55"/>
    </row>
    <row r="9" spans="1:4" s="57" customFormat="1" ht="15">
      <c r="A9" s="53" t="s">
        <v>7</v>
      </c>
      <c r="B9" s="55"/>
      <c r="C9" s="53"/>
      <c r="D9" s="55"/>
    </row>
    <row r="10" spans="1:4" s="57" customFormat="1" ht="15">
      <c r="A10" s="53" t="s">
        <v>8</v>
      </c>
      <c r="B10" s="55"/>
      <c r="C10" s="53"/>
      <c r="D10" s="55"/>
    </row>
    <row r="11" spans="1:4" s="57" customFormat="1" ht="15">
      <c r="A11" s="53" t="s">
        <v>308</v>
      </c>
      <c r="B11" s="55"/>
      <c r="C11" s="53"/>
      <c r="D11" s="55"/>
    </row>
    <row r="12" spans="1:4" s="57" customFormat="1" ht="15">
      <c r="A12" s="53" t="s">
        <v>309</v>
      </c>
      <c r="B12" s="55"/>
      <c r="C12" s="53"/>
      <c r="D12" s="55"/>
    </row>
    <row r="13" spans="1:4" s="57" customFormat="1" ht="15">
      <c r="A13" s="48"/>
      <c r="B13" s="55"/>
      <c r="C13" s="48"/>
      <c r="D13" s="55"/>
    </row>
    <row r="14" spans="1:4" s="57" customFormat="1" ht="15">
      <c r="A14" s="58"/>
      <c r="B14" s="58"/>
      <c r="C14" s="58"/>
      <c r="D14" s="58"/>
    </row>
    <row r="15" spans="1:4" s="57" customFormat="1" ht="15">
      <c r="A15" s="55" t="s">
        <v>11</v>
      </c>
      <c r="B15" s="55"/>
      <c r="C15" s="55"/>
      <c r="D15" s="55"/>
    </row>
    <row r="16" spans="1:4" s="63" customFormat="1" ht="25.5">
      <c r="A16" s="59" t="s">
        <v>310</v>
      </c>
      <c r="B16" s="60" t="s">
        <v>311</v>
      </c>
      <c r="C16" s="61" t="s">
        <v>14</v>
      </c>
      <c r="D16" s="62" t="s">
        <v>15</v>
      </c>
    </row>
    <row r="17" spans="1:4" ht="15">
      <c r="A17" s="64" t="s">
        <v>312</v>
      </c>
      <c r="B17" s="65" t="s">
        <v>313</v>
      </c>
      <c r="C17" s="92"/>
      <c r="D17" s="92"/>
    </row>
    <row r="18" spans="1:4" ht="25.5">
      <c r="A18" s="64" t="s">
        <v>314</v>
      </c>
      <c r="B18" s="65" t="s">
        <v>315</v>
      </c>
      <c r="C18" s="92"/>
      <c r="D18" s="133"/>
    </row>
    <row r="19" spans="1:4" ht="38.25">
      <c r="A19" s="64" t="s">
        <v>316</v>
      </c>
      <c r="B19" s="65" t="s">
        <v>317</v>
      </c>
      <c r="C19" s="92"/>
      <c r="D19" s="133"/>
    </row>
    <row r="20" spans="1:4" ht="25.5">
      <c r="A20" s="64" t="s">
        <v>318</v>
      </c>
      <c r="B20" s="65" t="s">
        <v>319</v>
      </c>
      <c r="C20" s="92"/>
      <c r="D20" s="133"/>
    </row>
    <row r="21" spans="1:4" ht="25.5">
      <c r="A21" s="64" t="s">
        <v>320</v>
      </c>
      <c r="B21" s="65" t="s">
        <v>321</v>
      </c>
      <c r="C21" s="92"/>
      <c r="D21" s="133"/>
    </row>
    <row r="22" spans="1:4" ht="15">
      <c r="A22" s="66" t="s">
        <v>84</v>
      </c>
      <c r="B22" s="66" t="s">
        <v>322</v>
      </c>
      <c r="C22" s="134"/>
      <c r="D22" s="135"/>
    </row>
    <row r="23" spans="1:4" ht="15">
      <c r="A23" s="67" t="s">
        <v>86</v>
      </c>
      <c r="B23" s="68">
        <v>1</v>
      </c>
      <c r="C23" s="69" t="s">
        <v>87</v>
      </c>
      <c r="D23" s="96"/>
    </row>
    <row r="24" spans="3:4" ht="15">
      <c r="C24" s="70" t="s">
        <v>87</v>
      </c>
      <c r="D24" s="71">
        <f>(B23*D23)</f>
        <v>0</v>
      </c>
    </row>
    <row r="26" spans="1:4" s="57" customFormat="1" ht="15">
      <c r="A26" s="55" t="s">
        <v>88</v>
      </c>
      <c r="B26" s="55"/>
      <c r="C26" s="55"/>
      <c r="D26" s="55"/>
    </row>
    <row r="27" spans="1:4" s="63" customFormat="1" ht="15">
      <c r="A27" s="59" t="s">
        <v>323</v>
      </c>
      <c r="B27" s="60" t="s">
        <v>311</v>
      </c>
      <c r="C27" s="61" t="s">
        <v>14</v>
      </c>
      <c r="D27" s="62" t="s">
        <v>15</v>
      </c>
    </row>
    <row r="28" spans="1:4" ht="25.5">
      <c r="A28" s="64" t="s">
        <v>312</v>
      </c>
      <c r="B28" s="65" t="s">
        <v>324</v>
      </c>
      <c r="C28" s="92"/>
      <c r="D28" s="92"/>
    </row>
    <row r="29" spans="1:4" ht="15">
      <c r="A29" s="64" t="s">
        <v>325</v>
      </c>
      <c r="B29" s="65" t="s">
        <v>326</v>
      </c>
      <c r="C29" s="92"/>
      <c r="D29" s="133"/>
    </row>
    <row r="30" spans="1:4" ht="15">
      <c r="A30" s="64" t="s">
        <v>327</v>
      </c>
      <c r="B30" s="65" t="s">
        <v>328</v>
      </c>
      <c r="C30" s="92"/>
      <c r="D30" s="133"/>
    </row>
    <row r="31" spans="1:4" ht="15">
      <c r="A31" s="64" t="s">
        <v>329</v>
      </c>
      <c r="B31" s="65" t="s">
        <v>330</v>
      </c>
      <c r="C31" s="92"/>
      <c r="D31" s="133"/>
    </row>
    <row r="32" spans="1:4" ht="15">
      <c r="A32" s="64" t="s">
        <v>331</v>
      </c>
      <c r="B32" s="65" t="s">
        <v>332</v>
      </c>
      <c r="C32" s="92"/>
      <c r="D32" s="133"/>
    </row>
    <row r="33" spans="1:4" ht="15">
      <c r="A33" s="64" t="s">
        <v>320</v>
      </c>
      <c r="B33" s="65" t="s">
        <v>333</v>
      </c>
      <c r="C33" s="92"/>
      <c r="D33" s="133"/>
    </row>
    <row r="34" spans="1:4" ht="15">
      <c r="A34" s="64" t="s">
        <v>334</v>
      </c>
      <c r="B34" s="65" t="s">
        <v>335</v>
      </c>
      <c r="C34" s="92"/>
      <c r="D34" s="133"/>
    </row>
    <row r="35" spans="1:4" ht="15">
      <c r="A35" s="66" t="s">
        <v>84</v>
      </c>
      <c r="B35" s="66" t="s">
        <v>322</v>
      </c>
      <c r="C35" s="136"/>
      <c r="D35" s="135"/>
    </row>
    <row r="36" spans="1:4" ht="15">
      <c r="A36" s="67" t="s">
        <v>86</v>
      </c>
      <c r="B36" s="68">
        <v>21</v>
      </c>
      <c r="C36" s="69" t="s">
        <v>87</v>
      </c>
      <c r="D36" s="96"/>
    </row>
    <row r="37" spans="1:4" s="75" customFormat="1" ht="15">
      <c r="A37" s="72"/>
      <c r="B37" s="73"/>
      <c r="C37" s="70" t="s">
        <v>336</v>
      </c>
      <c r="D37" s="74">
        <f>(B36*D36)</f>
        <v>0</v>
      </c>
    </row>
    <row r="39" spans="1:4" s="57" customFormat="1" ht="15">
      <c r="A39" s="55" t="s">
        <v>94</v>
      </c>
      <c r="B39" s="55"/>
      <c r="C39" s="55"/>
      <c r="D39" s="55"/>
    </row>
    <row r="40" spans="1:4" s="63" customFormat="1" ht="25.5">
      <c r="A40" s="59" t="s">
        <v>337</v>
      </c>
      <c r="B40" s="60" t="s">
        <v>311</v>
      </c>
      <c r="C40" s="61" t="s">
        <v>14</v>
      </c>
      <c r="D40" s="62" t="s">
        <v>15</v>
      </c>
    </row>
    <row r="41" spans="1:4" ht="25.5">
      <c r="A41" s="64" t="s">
        <v>312</v>
      </c>
      <c r="B41" s="65" t="s">
        <v>338</v>
      </c>
      <c r="C41" s="92"/>
      <c r="D41" s="92"/>
    </row>
    <row r="42" spans="1:4" ht="15">
      <c r="A42" s="64" t="s">
        <v>314</v>
      </c>
      <c r="B42" s="65" t="s">
        <v>339</v>
      </c>
      <c r="C42" s="92"/>
      <c r="D42" s="133"/>
    </row>
    <row r="43" spans="1:4" ht="15">
      <c r="A43" s="64" t="s">
        <v>327</v>
      </c>
      <c r="B43" s="65" t="s">
        <v>340</v>
      </c>
      <c r="C43" s="92"/>
      <c r="D43" s="133"/>
    </row>
    <row r="44" spans="1:4" ht="15">
      <c r="A44" s="64" t="s">
        <v>341</v>
      </c>
      <c r="B44" s="65" t="s">
        <v>342</v>
      </c>
      <c r="C44" s="92"/>
      <c r="D44" s="133"/>
    </row>
    <row r="45" spans="1:4" ht="15">
      <c r="A45" s="64" t="s">
        <v>331</v>
      </c>
      <c r="B45" s="65" t="s">
        <v>343</v>
      </c>
      <c r="C45" s="92"/>
      <c r="D45" s="133"/>
    </row>
    <row r="46" spans="1:4" ht="15">
      <c r="A46" s="64" t="s">
        <v>320</v>
      </c>
      <c r="B46" s="65" t="s">
        <v>344</v>
      </c>
      <c r="C46" s="92"/>
      <c r="D46" s="133"/>
    </row>
    <row r="47" spans="1:4" ht="15">
      <c r="A47" s="65" t="s">
        <v>334</v>
      </c>
      <c r="B47" s="65" t="s">
        <v>335</v>
      </c>
      <c r="C47" s="133"/>
      <c r="D47" s="133"/>
    </row>
    <row r="48" spans="1:4" ht="15">
      <c r="A48" s="66" t="s">
        <v>84</v>
      </c>
      <c r="B48" s="66" t="s">
        <v>322</v>
      </c>
      <c r="C48" s="134"/>
      <c r="D48" s="135"/>
    </row>
    <row r="49" spans="1:4" ht="15">
      <c r="A49" s="67" t="s">
        <v>86</v>
      </c>
      <c r="B49" s="68">
        <v>3</v>
      </c>
      <c r="C49" s="69" t="s">
        <v>87</v>
      </c>
      <c r="D49" s="96"/>
    </row>
    <row r="50" spans="3:4" ht="15">
      <c r="C50" s="70" t="s">
        <v>180</v>
      </c>
      <c r="D50" s="71">
        <f>(B49*D49)</f>
        <v>0</v>
      </c>
    </row>
    <row r="52" spans="1:4" s="57" customFormat="1" ht="15">
      <c r="A52" s="55" t="s">
        <v>117</v>
      </c>
      <c r="B52" s="55"/>
      <c r="C52" s="55"/>
      <c r="D52" s="55"/>
    </row>
    <row r="53" spans="1:4" s="63" customFormat="1" ht="15">
      <c r="A53" s="59" t="s">
        <v>345</v>
      </c>
      <c r="B53" s="60" t="s">
        <v>311</v>
      </c>
      <c r="C53" s="61" t="s">
        <v>14</v>
      </c>
      <c r="D53" s="62" t="s">
        <v>15</v>
      </c>
    </row>
    <row r="54" spans="1:4" ht="15">
      <c r="A54" s="64" t="s">
        <v>312</v>
      </c>
      <c r="B54" s="65" t="s">
        <v>346</v>
      </c>
      <c r="C54" s="92"/>
      <c r="D54" s="92"/>
    </row>
    <row r="55" spans="1:4" ht="15">
      <c r="A55" s="64" t="s">
        <v>314</v>
      </c>
      <c r="B55" s="65" t="s">
        <v>326</v>
      </c>
      <c r="C55" s="92"/>
      <c r="D55" s="133"/>
    </row>
    <row r="56" spans="1:4" ht="15">
      <c r="A56" s="64" t="s">
        <v>327</v>
      </c>
      <c r="B56" s="65" t="s">
        <v>347</v>
      </c>
      <c r="C56" s="92"/>
      <c r="D56" s="133"/>
    </row>
    <row r="57" spans="1:4" ht="15">
      <c r="A57" s="64" t="s">
        <v>341</v>
      </c>
      <c r="B57" s="65" t="s">
        <v>348</v>
      </c>
      <c r="C57" s="92"/>
      <c r="D57" s="133"/>
    </row>
    <row r="58" spans="1:4" ht="15">
      <c r="A58" s="64" t="s">
        <v>331</v>
      </c>
      <c r="B58" s="65" t="s">
        <v>349</v>
      </c>
      <c r="C58" s="92"/>
      <c r="D58" s="133"/>
    </row>
    <row r="59" spans="1:4" ht="15">
      <c r="A59" s="64" t="s">
        <v>320</v>
      </c>
      <c r="B59" s="65" t="s">
        <v>344</v>
      </c>
      <c r="C59" s="92"/>
      <c r="D59" s="133"/>
    </row>
    <row r="60" spans="1:4" ht="15">
      <c r="A60" s="65" t="s">
        <v>334</v>
      </c>
      <c r="B60" s="65" t="s">
        <v>335</v>
      </c>
      <c r="C60" s="92"/>
      <c r="D60" s="133"/>
    </row>
    <row r="61" spans="1:4" ht="15">
      <c r="A61" s="66" t="s">
        <v>84</v>
      </c>
      <c r="B61" s="66" t="s">
        <v>322</v>
      </c>
      <c r="C61" s="136"/>
      <c r="D61" s="135"/>
    </row>
    <row r="62" spans="1:4" ht="15">
      <c r="A62" s="67" t="s">
        <v>86</v>
      </c>
      <c r="B62" s="68">
        <v>10</v>
      </c>
      <c r="C62" s="69" t="s">
        <v>87</v>
      </c>
      <c r="D62" s="96"/>
    </row>
    <row r="63" spans="3:4" ht="15">
      <c r="C63" s="70" t="s">
        <v>350</v>
      </c>
      <c r="D63" s="71">
        <f>(B62*D62)</f>
        <v>0</v>
      </c>
    </row>
    <row r="65" spans="1:4" s="57" customFormat="1" ht="15">
      <c r="A65" s="55" t="s">
        <v>143</v>
      </c>
      <c r="B65" s="55"/>
      <c r="C65" s="55"/>
      <c r="D65" s="55"/>
    </row>
    <row r="66" spans="1:4" s="63" customFormat="1" ht="15">
      <c r="A66" s="59" t="s">
        <v>351</v>
      </c>
      <c r="B66" s="60" t="s">
        <v>311</v>
      </c>
      <c r="C66" s="61" t="s">
        <v>14</v>
      </c>
      <c r="D66" s="62" t="s">
        <v>15</v>
      </c>
    </row>
    <row r="67" spans="1:4" ht="25.5">
      <c r="A67" s="64" t="s">
        <v>312</v>
      </c>
      <c r="B67" s="65" t="s">
        <v>352</v>
      </c>
      <c r="C67" s="92"/>
      <c r="D67" s="92"/>
    </row>
    <row r="68" spans="1:4" ht="15">
      <c r="A68" s="64" t="s">
        <v>314</v>
      </c>
      <c r="B68" s="65" t="s">
        <v>353</v>
      </c>
      <c r="C68" s="92"/>
      <c r="D68" s="92"/>
    </row>
    <row r="69" spans="1:4" ht="15">
      <c r="A69" s="64" t="s">
        <v>327</v>
      </c>
      <c r="B69" s="65" t="s">
        <v>354</v>
      </c>
      <c r="C69" s="92"/>
      <c r="D69" s="133"/>
    </row>
    <row r="70" spans="1:4" ht="15">
      <c r="A70" s="64" t="s">
        <v>355</v>
      </c>
      <c r="B70" s="65" t="s">
        <v>356</v>
      </c>
      <c r="C70" s="92"/>
      <c r="D70" s="133"/>
    </row>
    <row r="71" spans="1:4" ht="15">
      <c r="A71" s="64" t="s">
        <v>357</v>
      </c>
      <c r="B71" s="65" t="s">
        <v>358</v>
      </c>
      <c r="C71" s="92"/>
      <c r="D71" s="133"/>
    </row>
    <row r="72" spans="1:4" ht="25.5">
      <c r="A72" s="64" t="s">
        <v>359</v>
      </c>
      <c r="B72" s="65" t="s">
        <v>360</v>
      </c>
      <c r="C72" s="92"/>
      <c r="D72" s="133"/>
    </row>
    <row r="73" spans="1:4" ht="15">
      <c r="A73" s="64" t="s">
        <v>361</v>
      </c>
      <c r="B73" s="65" t="s">
        <v>362</v>
      </c>
      <c r="C73" s="92"/>
      <c r="D73" s="133"/>
    </row>
    <row r="74" spans="1:4" ht="15">
      <c r="A74" s="66" t="s">
        <v>84</v>
      </c>
      <c r="B74" s="66" t="s">
        <v>322</v>
      </c>
      <c r="C74" s="136"/>
      <c r="D74" s="135"/>
    </row>
    <row r="75" spans="1:4" ht="15">
      <c r="A75" s="67" t="s">
        <v>86</v>
      </c>
      <c r="B75" s="68">
        <v>2</v>
      </c>
      <c r="C75" s="69" t="s">
        <v>87</v>
      </c>
      <c r="D75" s="96"/>
    </row>
    <row r="76" spans="3:4" ht="15">
      <c r="C76" s="70" t="s">
        <v>93</v>
      </c>
      <c r="D76" s="71">
        <f>(B75*D75)</f>
        <v>0</v>
      </c>
    </row>
    <row r="77" spans="1:4" s="79" customFormat="1" ht="15">
      <c r="A77" s="76"/>
      <c r="B77" s="76"/>
      <c r="C77" s="77"/>
      <c r="D77" s="78"/>
    </row>
    <row r="78" spans="1:4" s="57" customFormat="1" ht="15">
      <c r="A78" s="55" t="s">
        <v>148</v>
      </c>
      <c r="B78" s="55"/>
      <c r="C78" s="55"/>
      <c r="D78" s="55"/>
    </row>
    <row r="79" spans="1:4" s="63" customFormat="1" ht="15">
      <c r="A79" s="59" t="s">
        <v>363</v>
      </c>
      <c r="B79" s="60" t="s">
        <v>311</v>
      </c>
      <c r="C79" s="61" t="s">
        <v>14</v>
      </c>
      <c r="D79" s="62" t="s">
        <v>15</v>
      </c>
    </row>
    <row r="80" spans="1:4" ht="25.5">
      <c r="A80" s="64" t="s">
        <v>312</v>
      </c>
      <c r="B80" s="65" t="s">
        <v>364</v>
      </c>
      <c r="C80" s="92"/>
      <c r="D80" s="92"/>
    </row>
    <row r="81" spans="1:4" ht="15">
      <c r="A81" s="64" t="s">
        <v>365</v>
      </c>
      <c r="B81" s="65" t="s">
        <v>366</v>
      </c>
      <c r="C81" s="92"/>
      <c r="D81" s="133"/>
    </row>
    <row r="82" spans="1:4" ht="15">
      <c r="A82" s="64" t="s">
        <v>367</v>
      </c>
      <c r="B82" s="65" t="s">
        <v>368</v>
      </c>
      <c r="C82" s="92"/>
      <c r="D82" s="133"/>
    </row>
    <row r="83" spans="1:4" ht="15">
      <c r="A83" s="64" t="s">
        <v>369</v>
      </c>
      <c r="B83" s="65" t="s">
        <v>370</v>
      </c>
      <c r="C83" s="92"/>
      <c r="D83" s="133"/>
    </row>
    <row r="84" spans="1:4" ht="15">
      <c r="A84" s="66" t="s">
        <v>84</v>
      </c>
      <c r="B84" s="66" t="s">
        <v>322</v>
      </c>
      <c r="C84" s="136"/>
      <c r="D84" s="135"/>
    </row>
    <row r="85" spans="1:4" ht="15">
      <c r="A85" s="67" t="s">
        <v>86</v>
      </c>
      <c r="B85" s="68">
        <v>4</v>
      </c>
      <c r="C85" s="69" t="s">
        <v>87</v>
      </c>
      <c r="D85" s="96"/>
    </row>
    <row r="86" spans="3:4" ht="15">
      <c r="C86" s="70" t="s">
        <v>193</v>
      </c>
      <c r="D86" s="71">
        <f>(B85*D85)</f>
        <v>0</v>
      </c>
    </row>
    <row r="87" spans="1:4" s="79" customFormat="1" ht="15">
      <c r="A87" s="76"/>
      <c r="B87" s="76"/>
      <c r="C87" s="77"/>
      <c r="D87" s="78"/>
    </row>
    <row r="88" spans="1:4" s="57" customFormat="1" ht="15">
      <c r="A88" s="55" t="s">
        <v>158</v>
      </c>
      <c r="B88" s="55"/>
      <c r="C88" s="55"/>
      <c r="D88" s="55"/>
    </row>
    <row r="89" spans="1:4" s="63" customFormat="1" ht="15">
      <c r="A89" s="59" t="s">
        <v>371</v>
      </c>
      <c r="B89" s="60" t="s">
        <v>311</v>
      </c>
      <c r="C89" s="61" t="s">
        <v>14</v>
      </c>
      <c r="D89" s="62" t="s">
        <v>15</v>
      </c>
    </row>
    <row r="90" spans="1:4" ht="15">
      <c r="A90" s="64" t="s">
        <v>312</v>
      </c>
      <c r="B90" s="65" t="s">
        <v>372</v>
      </c>
      <c r="C90" s="92"/>
      <c r="D90" s="92"/>
    </row>
    <row r="91" spans="1:4" ht="25.5">
      <c r="A91" s="64" t="s">
        <v>373</v>
      </c>
      <c r="B91" s="65" t="s">
        <v>374</v>
      </c>
      <c r="C91" s="92"/>
      <c r="D91" s="133"/>
    </row>
    <row r="92" spans="1:4" ht="15">
      <c r="A92" s="64" t="s">
        <v>367</v>
      </c>
      <c r="B92" s="65" t="s">
        <v>375</v>
      </c>
      <c r="C92" s="92"/>
      <c r="D92" s="133"/>
    </row>
    <row r="93" spans="1:4" ht="15">
      <c r="A93" s="64" t="s">
        <v>376</v>
      </c>
      <c r="B93" s="65" t="s">
        <v>377</v>
      </c>
      <c r="C93" s="92"/>
      <c r="D93" s="133"/>
    </row>
    <row r="94" spans="1:4" ht="15">
      <c r="A94" s="66" t="s">
        <v>84</v>
      </c>
      <c r="B94" s="66" t="s">
        <v>322</v>
      </c>
      <c r="C94" s="136"/>
      <c r="D94" s="135"/>
    </row>
    <row r="95" spans="1:4" ht="15">
      <c r="A95" s="67" t="s">
        <v>86</v>
      </c>
      <c r="B95" s="68">
        <v>2</v>
      </c>
      <c r="C95" s="69" t="s">
        <v>87</v>
      </c>
      <c r="D95" s="96"/>
    </row>
    <row r="96" spans="3:4" ht="15">
      <c r="C96" s="70" t="s">
        <v>93</v>
      </c>
      <c r="D96" s="71">
        <f>(B95*D95)</f>
        <v>0</v>
      </c>
    </row>
    <row r="97" spans="1:4" s="79" customFormat="1" ht="15">
      <c r="A97" s="76"/>
      <c r="B97" s="76"/>
      <c r="C97" s="77"/>
      <c r="D97" s="78"/>
    </row>
    <row r="98" spans="1:4" s="57" customFormat="1" ht="15">
      <c r="A98" s="55" t="s">
        <v>165</v>
      </c>
      <c r="B98" s="55"/>
      <c r="C98" s="55"/>
      <c r="D98" s="55"/>
    </row>
    <row r="99" spans="1:4" s="63" customFormat="1" ht="25.5">
      <c r="A99" s="59" t="s">
        <v>378</v>
      </c>
      <c r="B99" s="60" t="s">
        <v>311</v>
      </c>
      <c r="C99" s="61" t="s">
        <v>14</v>
      </c>
      <c r="D99" s="62" t="s">
        <v>15</v>
      </c>
    </row>
    <row r="100" spans="1:4" ht="25.5">
      <c r="A100" s="64" t="s">
        <v>312</v>
      </c>
      <c r="B100" s="65" t="s">
        <v>379</v>
      </c>
      <c r="C100" s="92"/>
      <c r="D100" s="92"/>
    </row>
    <row r="101" spans="1:4" ht="15">
      <c r="A101" s="64" t="s">
        <v>380</v>
      </c>
      <c r="B101" s="65" t="s">
        <v>381</v>
      </c>
      <c r="C101" s="92"/>
      <c r="D101" s="133"/>
    </row>
    <row r="102" spans="1:4" ht="15">
      <c r="A102" s="64" t="s">
        <v>327</v>
      </c>
      <c r="B102" s="65" t="s">
        <v>354</v>
      </c>
      <c r="C102" s="92"/>
      <c r="D102" s="133"/>
    </row>
    <row r="103" spans="1:4" ht="15">
      <c r="A103" s="64" t="s">
        <v>341</v>
      </c>
      <c r="B103" s="65" t="s">
        <v>382</v>
      </c>
      <c r="C103" s="92"/>
      <c r="D103" s="133"/>
    </row>
    <row r="104" spans="1:4" ht="15">
      <c r="A104" s="64" t="s">
        <v>331</v>
      </c>
      <c r="B104" s="65" t="s">
        <v>383</v>
      </c>
      <c r="C104" s="92"/>
      <c r="D104" s="133"/>
    </row>
    <row r="105" spans="1:4" ht="15">
      <c r="A105" s="64" t="s">
        <v>384</v>
      </c>
      <c r="B105" s="65" t="s">
        <v>385</v>
      </c>
      <c r="C105" s="92"/>
      <c r="D105" s="133"/>
    </row>
    <row r="106" spans="1:4" ht="15">
      <c r="A106" s="64" t="s">
        <v>386</v>
      </c>
      <c r="B106" s="65" t="s">
        <v>387</v>
      </c>
      <c r="C106" s="92"/>
      <c r="D106" s="133"/>
    </row>
    <row r="107" spans="1:4" ht="15">
      <c r="A107" s="64" t="s">
        <v>388</v>
      </c>
      <c r="B107" s="65" t="s">
        <v>389</v>
      </c>
      <c r="C107" s="92"/>
      <c r="D107" s="133"/>
    </row>
    <row r="108" spans="1:4" ht="15">
      <c r="A108" s="64" t="s">
        <v>361</v>
      </c>
      <c r="B108" s="65" t="s">
        <v>390</v>
      </c>
      <c r="C108" s="92"/>
      <c r="D108" s="133"/>
    </row>
    <row r="109" spans="1:4" ht="15">
      <c r="A109" s="66" t="s">
        <v>84</v>
      </c>
      <c r="B109" s="66" t="s">
        <v>322</v>
      </c>
      <c r="C109" s="136"/>
      <c r="D109" s="135"/>
    </row>
    <row r="110" spans="1:4" ht="15">
      <c r="A110" s="67" t="s">
        <v>86</v>
      </c>
      <c r="B110" s="68">
        <v>5</v>
      </c>
      <c r="C110" s="69" t="s">
        <v>87</v>
      </c>
      <c r="D110" s="96"/>
    </row>
    <row r="111" spans="3:4" ht="15">
      <c r="C111" s="70" t="s">
        <v>391</v>
      </c>
      <c r="D111" s="71">
        <f>(B110*D110)</f>
        <v>0</v>
      </c>
    </row>
    <row r="112" spans="1:4" s="79" customFormat="1" ht="15">
      <c r="A112" s="76"/>
      <c r="B112" s="76"/>
      <c r="C112" s="77"/>
      <c r="D112" s="78"/>
    </row>
    <row r="113" spans="1:4" s="57" customFormat="1" ht="15">
      <c r="A113" s="55" t="s">
        <v>173</v>
      </c>
      <c r="B113" s="55"/>
      <c r="C113" s="55"/>
      <c r="D113" s="55"/>
    </row>
    <row r="114" spans="1:4" s="63" customFormat="1" ht="15">
      <c r="A114" s="59" t="s">
        <v>392</v>
      </c>
      <c r="B114" s="60" t="s">
        <v>311</v>
      </c>
      <c r="C114" s="61" t="s">
        <v>14</v>
      </c>
      <c r="D114" s="62" t="s">
        <v>15</v>
      </c>
    </row>
    <row r="115" spans="1:4" ht="51">
      <c r="A115" s="64" t="s">
        <v>312</v>
      </c>
      <c r="B115" s="65" t="s">
        <v>393</v>
      </c>
      <c r="C115" s="137"/>
      <c r="D115" s="92"/>
    </row>
    <row r="116" spans="1:4" ht="15">
      <c r="A116" s="64" t="s">
        <v>314</v>
      </c>
      <c r="B116" s="65" t="s">
        <v>394</v>
      </c>
      <c r="C116" s="137"/>
      <c r="D116" s="133"/>
    </row>
    <row r="117" spans="1:4" ht="15">
      <c r="A117" s="64" t="s">
        <v>327</v>
      </c>
      <c r="B117" s="65" t="s">
        <v>354</v>
      </c>
      <c r="C117" s="137"/>
      <c r="D117" s="133"/>
    </row>
    <row r="118" spans="1:4" ht="15">
      <c r="A118" s="64" t="s">
        <v>395</v>
      </c>
      <c r="B118" s="65" t="s">
        <v>396</v>
      </c>
      <c r="C118" s="137"/>
      <c r="D118" s="133"/>
    </row>
    <row r="119" spans="1:4" ht="15">
      <c r="A119" s="64" t="s">
        <v>331</v>
      </c>
      <c r="B119" s="80" t="s">
        <v>397</v>
      </c>
      <c r="C119" s="137"/>
      <c r="D119" s="133"/>
    </row>
    <row r="120" spans="1:4" ht="15">
      <c r="A120" s="64" t="s">
        <v>388</v>
      </c>
      <c r="B120" s="65" t="s">
        <v>398</v>
      </c>
      <c r="C120" s="137"/>
      <c r="D120" s="133"/>
    </row>
    <row r="121" spans="1:4" ht="15">
      <c r="A121" s="64" t="s">
        <v>399</v>
      </c>
      <c r="B121" s="65" t="s">
        <v>400</v>
      </c>
      <c r="C121" s="137"/>
      <c r="D121" s="133"/>
    </row>
    <row r="122" spans="1:4" ht="15">
      <c r="A122" s="64" t="s">
        <v>401</v>
      </c>
      <c r="B122" s="65" t="s">
        <v>402</v>
      </c>
      <c r="C122" s="137"/>
      <c r="D122" s="133"/>
    </row>
    <row r="123" spans="1:4" ht="15">
      <c r="A123" s="65" t="s">
        <v>361</v>
      </c>
      <c r="B123" s="65" t="s">
        <v>403</v>
      </c>
      <c r="C123" s="137"/>
      <c r="D123" s="133"/>
    </row>
    <row r="124" spans="1:4" ht="15">
      <c r="A124" s="66" t="s">
        <v>84</v>
      </c>
      <c r="B124" s="66" t="s">
        <v>322</v>
      </c>
      <c r="C124" s="138"/>
      <c r="D124" s="135"/>
    </row>
    <row r="125" spans="1:4" ht="15">
      <c r="A125" s="67" t="s">
        <v>86</v>
      </c>
      <c r="B125" s="68">
        <v>5</v>
      </c>
      <c r="C125" s="69" t="s">
        <v>87</v>
      </c>
      <c r="D125" s="96"/>
    </row>
    <row r="126" spans="3:4" ht="15">
      <c r="C126" s="70" t="s">
        <v>391</v>
      </c>
      <c r="D126" s="71">
        <f>(B125*D125)</f>
        <v>0</v>
      </c>
    </row>
    <row r="127" spans="1:4" s="79" customFormat="1" ht="15">
      <c r="A127" s="76"/>
      <c r="B127" s="76"/>
      <c r="C127" s="77"/>
      <c r="D127" s="78"/>
    </row>
    <row r="128" spans="1:4" s="57" customFormat="1" ht="15">
      <c r="A128" s="55" t="s">
        <v>181</v>
      </c>
      <c r="B128" s="55"/>
      <c r="C128" s="55"/>
      <c r="D128" s="55"/>
    </row>
    <row r="129" spans="1:4" s="63" customFormat="1" ht="15">
      <c r="A129" s="59" t="s">
        <v>404</v>
      </c>
      <c r="B129" s="60" t="s">
        <v>311</v>
      </c>
      <c r="C129" s="61" t="s">
        <v>14</v>
      </c>
      <c r="D129" s="62" t="s">
        <v>15</v>
      </c>
    </row>
    <row r="130" spans="1:4" ht="15">
      <c r="A130" s="64" t="s">
        <v>312</v>
      </c>
      <c r="B130" s="65" t="s">
        <v>405</v>
      </c>
      <c r="C130" s="92"/>
      <c r="D130" s="92"/>
    </row>
    <row r="131" spans="1:4" ht="15">
      <c r="A131" s="64" t="s">
        <v>406</v>
      </c>
      <c r="B131" s="65" t="s">
        <v>407</v>
      </c>
      <c r="C131" s="92"/>
      <c r="D131" s="133"/>
    </row>
    <row r="132" spans="1:4" ht="15">
      <c r="A132" s="64" t="s">
        <v>408</v>
      </c>
      <c r="B132" s="65" t="s">
        <v>409</v>
      </c>
      <c r="C132" s="92"/>
      <c r="D132" s="133"/>
    </row>
    <row r="133" spans="1:4" ht="15">
      <c r="A133" s="64" t="s">
        <v>388</v>
      </c>
      <c r="B133" s="65" t="s">
        <v>410</v>
      </c>
      <c r="C133" s="92"/>
      <c r="D133" s="133"/>
    </row>
    <row r="134" spans="1:4" ht="38.25">
      <c r="A134" s="64" t="s">
        <v>411</v>
      </c>
      <c r="B134" s="65" t="s">
        <v>412</v>
      </c>
      <c r="C134" s="92"/>
      <c r="D134" s="133"/>
    </row>
    <row r="135" spans="1:4" ht="15">
      <c r="A135" s="64" t="s">
        <v>365</v>
      </c>
      <c r="B135" s="65" t="s">
        <v>413</v>
      </c>
      <c r="C135" s="92"/>
      <c r="D135" s="133"/>
    </row>
    <row r="136" spans="1:4" ht="15">
      <c r="A136" s="66" t="s">
        <v>84</v>
      </c>
      <c r="B136" s="66" t="s">
        <v>322</v>
      </c>
      <c r="C136" s="136"/>
      <c r="D136" s="135"/>
    </row>
    <row r="137" spans="1:4" ht="15">
      <c r="A137" s="67" t="s">
        <v>86</v>
      </c>
      <c r="B137" s="68">
        <v>6</v>
      </c>
      <c r="C137" s="69" t="s">
        <v>87</v>
      </c>
      <c r="D137" s="96"/>
    </row>
    <row r="138" spans="3:4" ht="15">
      <c r="C138" s="70" t="s">
        <v>414</v>
      </c>
      <c r="D138" s="71">
        <f>(B137*D137)</f>
        <v>0</v>
      </c>
    </row>
    <row r="139" spans="3:4" ht="15">
      <c r="C139" s="77"/>
      <c r="D139" s="78"/>
    </row>
    <row r="140" spans="1:4" ht="15">
      <c r="A140" s="55" t="s">
        <v>194</v>
      </c>
      <c r="B140" s="55"/>
      <c r="C140" s="55"/>
      <c r="D140" s="55"/>
    </row>
    <row r="141" spans="1:4" ht="15">
      <c r="A141" s="59" t="s">
        <v>415</v>
      </c>
      <c r="B141" s="60" t="s">
        <v>311</v>
      </c>
      <c r="C141" s="61" t="s">
        <v>14</v>
      </c>
      <c r="D141" s="62" t="s">
        <v>15</v>
      </c>
    </row>
    <row r="142" spans="1:4" ht="25.5">
      <c r="A142" s="64" t="s">
        <v>312</v>
      </c>
      <c r="B142" s="65" t="s">
        <v>416</v>
      </c>
      <c r="C142" s="92"/>
      <c r="D142" s="92"/>
    </row>
    <row r="143" spans="1:4" ht="15">
      <c r="A143" s="64" t="s">
        <v>417</v>
      </c>
      <c r="B143" s="65" t="s">
        <v>418</v>
      </c>
      <c r="C143" s="92"/>
      <c r="D143" s="133"/>
    </row>
    <row r="144" spans="1:4" ht="15">
      <c r="A144" s="64" t="s">
        <v>408</v>
      </c>
      <c r="B144" s="65" t="s">
        <v>419</v>
      </c>
      <c r="C144" s="92"/>
      <c r="D144" s="133"/>
    </row>
    <row r="145" spans="1:4" ht="15">
      <c r="A145" s="64" t="s">
        <v>388</v>
      </c>
      <c r="B145" s="65" t="s">
        <v>420</v>
      </c>
      <c r="C145" s="92"/>
      <c r="D145" s="133"/>
    </row>
    <row r="146" spans="1:4" ht="25.5">
      <c r="A146" s="64" t="s">
        <v>411</v>
      </c>
      <c r="B146" s="65" t="s">
        <v>421</v>
      </c>
      <c r="C146" s="92"/>
      <c r="D146" s="133"/>
    </row>
    <row r="147" spans="1:4" ht="15">
      <c r="A147" s="66" t="s">
        <v>84</v>
      </c>
      <c r="B147" s="66" t="s">
        <v>322</v>
      </c>
      <c r="C147" s="136"/>
      <c r="D147" s="135"/>
    </row>
    <row r="148" spans="1:4" ht="15">
      <c r="A148" s="67" t="s">
        <v>86</v>
      </c>
      <c r="B148" s="68">
        <v>1</v>
      </c>
      <c r="C148" s="69" t="s">
        <v>87</v>
      </c>
      <c r="D148" s="96"/>
    </row>
    <row r="149" spans="3:4" ht="15">
      <c r="C149" s="70" t="s">
        <v>87</v>
      </c>
      <c r="D149" s="71">
        <f>(B148*D148)</f>
        <v>0</v>
      </c>
    </row>
    <row r="150" spans="1:4" ht="15">
      <c r="A150" s="76"/>
      <c r="B150" s="76"/>
      <c r="C150" s="77"/>
      <c r="D150" s="78"/>
    </row>
    <row r="151" spans="1:4" ht="15">
      <c r="A151" s="55" t="s">
        <v>201</v>
      </c>
      <c r="B151" s="55"/>
      <c r="C151" s="55"/>
      <c r="D151" s="55"/>
    </row>
    <row r="152" spans="1:4" ht="15">
      <c r="A152" s="59" t="s">
        <v>422</v>
      </c>
      <c r="B152" s="60" t="s">
        <v>311</v>
      </c>
      <c r="C152" s="61" t="s">
        <v>14</v>
      </c>
      <c r="D152" s="62" t="s">
        <v>15</v>
      </c>
    </row>
    <row r="153" spans="1:4" ht="15">
      <c r="A153" s="64" t="s">
        <v>312</v>
      </c>
      <c r="B153" s="65" t="s">
        <v>423</v>
      </c>
      <c r="C153" s="92"/>
      <c r="D153" s="92"/>
    </row>
    <row r="154" spans="1:4" ht="25.5">
      <c r="A154" s="64" t="s">
        <v>406</v>
      </c>
      <c r="B154" s="65" t="s">
        <v>424</v>
      </c>
      <c r="C154" s="92"/>
      <c r="D154" s="133"/>
    </row>
    <row r="155" spans="1:4" ht="15">
      <c r="A155" s="64" t="s">
        <v>425</v>
      </c>
      <c r="B155" s="65" t="s">
        <v>426</v>
      </c>
      <c r="C155" s="92"/>
      <c r="D155" s="133"/>
    </row>
    <row r="156" spans="1:4" ht="15">
      <c r="A156" s="64" t="s">
        <v>388</v>
      </c>
      <c r="B156" s="65" t="s">
        <v>427</v>
      </c>
      <c r="C156" s="92"/>
      <c r="D156" s="133"/>
    </row>
    <row r="157" spans="1:4" ht="15">
      <c r="A157" s="64" t="s">
        <v>411</v>
      </c>
      <c r="B157" s="65" t="s">
        <v>428</v>
      </c>
      <c r="C157" s="92"/>
      <c r="D157" s="133"/>
    </row>
    <row r="158" spans="1:4" ht="15">
      <c r="A158" s="64" t="s">
        <v>365</v>
      </c>
      <c r="B158" s="65" t="s">
        <v>413</v>
      </c>
      <c r="C158" s="92"/>
      <c r="D158" s="133"/>
    </row>
    <row r="159" spans="1:4" ht="15">
      <c r="A159" s="66" t="s">
        <v>84</v>
      </c>
      <c r="B159" s="66" t="s">
        <v>322</v>
      </c>
      <c r="C159" s="136"/>
      <c r="D159" s="135"/>
    </row>
    <row r="160" spans="1:4" ht="15">
      <c r="A160" s="67" t="s">
        <v>86</v>
      </c>
      <c r="B160" s="68">
        <v>10</v>
      </c>
      <c r="C160" s="69" t="s">
        <v>87</v>
      </c>
      <c r="D160" s="96"/>
    </row>
    <row r="161" spans="3:4" ht="15">
      <c r="C161" s="70" t="s">
        <v>350</v>
      </c>
      <c r="D161" s="71">
        <f>(B160*D160)</f>
        <v>0</v>
      </c>
    </row>
    <row r="162" spans="3:4" ht="15">
      <c r="C162" s="77"/>
      <c r="D162" s="78"/>
    </row>
    <row r="163" spans="1:4" ht="15">
      <c r="A163" s="55" t="s">
        <v>210</v>
      </c>
      <c r="B163" s="55"/>
      <c r="C163" s="55"/>
      <c r="D163" s="55"/>
    </row>
    <row r="164" spans="1:4" ht="15">
      <c r="A164" s="59" t="s">
        <v>429</v>
      </c>
      <c r="B164" s="60" t="s">
        <v>311</v>
      </c>
      <c r="C164" s="61" t="s">
        <v>14</v>
      </c>
      <c r="D164" s="62" t="s">
        <v>15</v>
      </c>
    </row>
    <row r="165" spans="1:4" ht="15">
      <c r="A165" s="64" t="s">
        <v>312</v>
      </c>
      <c r="B165" s="65" t="s">
        <v>430</v>
      </c>
      <c r="C165" s="92"/>
      <c r="D165" s="92"/>
    </row>
    <row r="166" spans="1:4" ht="25.5">
      <c r="A166" s="64" t="s">
        <v>359</v>
      </c>
      <c r="B166" s="65" t="s">
        <v>431</v>
      </c>
      <c r="C166" s="92"/>
      <c r="D166" s="133"/>
    </row>
    <row r="167" spans="1:4" ht="15">
      <c r="A167" s="64" t="s">
        <v>367</v>
      </c>
      <c r="B167" s="65" t="s">
        <v>432</v>
      </c>
      <c r="C167" s="92"/>
      <c r="D167" s="133"/>
    </row>
    <row r="168" spans="1:4" ht="15">
      <c r="A168" s="66" t="s">
        <v>84</v>
      </c>
      <c r="B168" s="66" t="s">
        <v>322</v>
      </c>
      <c r="C168" s="136"/>
      <c r="D168" s="135"/>
    </row>
    <row r="169" spans="1:4" ht="15">
      <c r="A169" s="67" t="s">
        <v>86</v>
      </c>
      <c r="B169" s="68">
        <v>3</v>
      </c>
      <c r="C169" s="69" t="s">
        <v>87</v>
      </c>
      <c r="D169" s="96"/>
    </row>
    <row r="170" spans="3:4" ht="15">
      <c r="C170" s="70" t="s">
        <v>180</v>
      </c>
      <c r="D170" s="71">
        <f>(B169*D169)</f>
        <v>0</v>
      </c>
    </row>
    <row r="171" spans="1:4" ht="15">
      <c r="A171" s="76"/>
      <c r="B171" s="76"/>
      <c r="C171" s="77"/>
      <c r="D171" s="78"/>
    </row>
    <row r="172" spans="1:4" ht="15">
      <c r="A172" s="55" t="s">
        <v>433</v>
      </c>
      <c r="B172" s="55"/>
      <c r="C172" s="55"/>
      <c r="D172" s="55"/>
    </row>
    <row r="173" spans="1:4" ht="15">
      <c r="A173" s="59" t="s">
        <v>434</v>
      </c>
      <c r="B173" s="60" t="s">
        <v>311</v>
      </c>
      <c r="C173" s="61" t="s">
        <v>14</v>
      </c>
      <c r="D173" s="62" t="s">
        <v>15</v>
      </c>
    </row>
    <row r="174" spans="1:4" ht="25.5">
      <c r="A174" s="64" t="s">
        <v>312</v>
      </c>
      <c r="B174" s="65" t="s">
        <v>435</v>
      </c>
      <c r="C174" s="92"/>
      <c r="D174" s="92"/>
    </row>
    <row r="175" spans="1:4" ht="25.5">
      <c r="A175" s="64" t="s">
        <v>359</v>
      </c>
      <c r="B175" s="65" t="s">
        <v>436</v>
      </c>
      <c r="C175" s="92"/>
      <c r="D175" s="133"/>
    </row>
    <row r="176" spans="1:4" ht="15">
      <c r="A176" s="64" t="s">
        <v>367</v>
      </c>
      <c r="B176" s="65" t="s">
        <v>437</v>
      </c>
      <c r="C176" s="92"/>
      <c r="D176" s="133"/>
    </row>
    <row r="177" spans="1:4" ht="15">
      <c r="A177" s="66" t="s">
        <v>84</v>
      </c>
      <c r="B177" s="66" t="s">
        <v>322</v>
      </c>
      <c r="C177" s="136"/>
      <c r="D177" s="135"/>
    </row>
    <row r="178" spans="1:4" ht="15">
      <c r="A178" s="67" t="s">
        <v>86</v>
      </c>
      <c r="B178" s="68">
        <v>5</v>
      </c>
      <c r="C178" s="69" t="s">
        <v>87</v>
      </c>
      <c r="D178" s="96"/>
    </row>
    <row r="179" spans="3:4" ht="15">
      <c r="C179" s="70" t="s">
        <v>391</v>
      </c>
      <c r="D179" s="71">
        <f>(B178*D178)</f>
        <v>0</v>
      </c>
    </row>
    <row r="180" spans="3:4" ht="15">
      <c r="C180" s="77"/>
      <c r="D180" s="78"/>
    </row>
    <row r="181" spans="1:4" ht="15">
      <c r="A181" s="55" t="s">
        <v>438</v>
      </c>
      <c r="B181" s="55"/>
      <c r="C181" s="55"/>
      <c r="D181" s="55"/>
    </row>
    <row r="182" spans="1:4" ht="15">
      <c r="A182" s="59" t="s">
        <v>439</v>
      </c>
      <c r="B182" s="60" t="s">
        <v>311</v>
      </c>
      <c r="C182" s="61" t="s">
        <v>14</v>
      </c>
      <c r="D182" s="62" t="s">
        <v>15</v>
      </c>
    </row>
    <row r="183" spans="1:4" ht="38.25">
      <c r="A183" s="64" t="s">
        <v>312</v>
      </c>
      <c r="B183" s="65" t="s">
        <v>440</v>
      </c>
      <c r="C183" s="92"/>
      <c r="D183" s="92"/>
    </row>
    <row r="184" spans="1:4" ht="76.5">
      <c r="A184" s="64" t="s">
        <v>406</v>
      </c>
      <c r="B184" s="65" t="s">
        <v>441</v>
      </c>
      <c r="C184" s="92"/>
      <c r="D184" s="133"/>
    </row>
    <row r="185" spans="1:4" ht="63.75">
      <c r="A185" s="64" t="s">
        <v>408</v>
      </c>
      <c r="B185" s="65" t="s">
        <v>442</v>
      </c>
      <c r="C185" s="92"/>
      <c r="D185" s="133"/>
    </row>
    <row r="186" spans="1:4" ht="15">
      <c r="A186" s="64" t="s">
        <v>327</v>
      </c>
      <c r="B186" s="65" t="s">
        <v>443</v>
      </c>
      <c r="C186" s="92"/>
      <c r="D186" s="133"/>
    </row>
    <row r="187" spans="1:4" ht="51">
      <c r="A187" s="64" t="s">
        <v>411</v>
      </c>
      <c r="B187" s="65" t="s">
        <v>444</v>
      </c>
      <c r="C187" s="92"/>
      <c r="D187" s="133"/>
    </row>
    <row r="188" spans="1:4" ht="15">
      <c r="A188" s="64" t="s">
        <v>445</v>
      </c>
      <c r="B188" s="65" t="s">
        <v>446</v>
      </c>
      <c r="C188" s="92"/>
      <c r="D188" s="133"/>
    </row>
    <row r="189" spans="1:4" ht="15">
      <c r="A189" s="66" t="s">
        <v>84</v>
      </c>
      <c r="B189" s="66" t="s">
        <v>322</v>
      </c>
      <c r="C189" s="139"/>
      <c r="D189" s="135"/>
    </row>
    <row r="190" spans="1:4" ht="15">
      <c r="A190" s="67" t="s">
        <v>86</v>
      </c>
      <c r="B190" s="68">
        <v>2</v>
      </c>
      <c r="C190" s="69" t="s">
        <v>87</v>
      </c>
      <c r="D190" s="96"/>
    </row>
    <row r="191" spans="3:4" ht="15">
      <c r="C191" s="70" t="s">
        <v>93</v>
      </c>
      <c r="D191" s="71">
        <f>(B190*D190)</f>
        <v>0</v>
      </c>
    </row>
    <row r="192" spans="1:4" ht="15">
      <c r="A192" s="76"/>
      <c r="B192" s="76"/>
      <c r="C192" s="77"/>
      <c r="D192" s="78"/>
    </row>
    <row r="193" spans="1:4" ht="15">
      <c r="A193" s="55" t="s">
        <v>447</v>
      </c>
      <c r="B193" s="55"/>
      <c r="C193" s="55"/>
      <c r="D193" s="55"/>
    </row>
    <row r="194" spans="1:4" ht="15">
      <c r="A194" s="59" t="s">
        <v>448</v>
      </c>
      <c r="B194" s="60" t="s">
        <v>311</v>
      </c>
      <c r="C194" s="61" t="s">
        <v>14</v>
      </c>
      <c r="D194" s="62" t="s">
        <v>15</v>
      </c>
    </row>
    <row r="195" spans="1:4" ht="38.25">
      <c r="A195" s="64" t="s">
        <v>312</v>
      </c>
      <c r="B195" s="65" t="s">
        <v>449</v>
      </c>
      <c r="C195" s="92"/>
      <c r="D195" s="92"/>
    </row>
    <row r="196" spans="1:4" ht="38.25">
      <c r="A196" s="64" t="s">
        <v>406</v>
      </c>
      <c r="B196" s="65" t="s">
        <v>450</v>
      </c>
      <c r="C196" s="92"/>
      <c r="D196" s="133"/>
    </row>
    <row r="197" spans="1:4" ht="63.75">
      <c r="A197" s="64" t="s">
        <v>408</v>
      </c>
      <c r="B197" s="65" t="s">
        <v>451</v>
      </c>
      <c r="C197" s="92"/>
      <c r="D197" s="133"/>
    </row>
    <row r="198" spans="1:4" ht="38.25">
      <c r="A198" s="64" t="s">
        <v>411</v>
      </c>
      <c r="B198" s="65" t="s">
        <v>452</v>
      </c>
      <c r="C198" s="92"/>
      <c r="D198" s="133"/>
    </row>
    <row r="199" spans="1:4" ht="15">
      <c r="A199" s="64" t="s">
        <v>453</v>
      </c>
      <c r="B199" s="65" t="s">
        <v>454</v>
      </c>
      <c r="C199" s="92"/>
      <c r="D199" s="133"/>
    </row>
    <row r="200" spans="1:4" ht="15">
      <c r="A200" s="66" t="s">
        <v>84</v>
      </c>
      <c r="B200" s="66" t="s">
        <v>322</v>
      </c>
      <c r="C200" s="139"/>
      <c r="D200" s="135"/>
    </row>
    <row r="201" spans="1:4" ht="15">
      <c r="A201" s="67" t="s">
        <v>86</v>
      </c>
      <c r="B201" s="68">
        <v>2</v>
      </c>
      <c r="C201" s="69" t="s">
        <v>87</v>
      </c>
      <c r="D201" s="96"/>
    </row>
    <row r="202" spans="3:4" ht="15">
      <c r="C202" s="70" t="s">
        <v>93</v>
      </c>
      <c r="D202" s="71">
        <f>(B201*D201)</f>
        <v>0</v>
      </c>
    </row>
    <row r="203" spans="3:4" ht="15">
      <c r="C203" s="77"/>
      <c r="D203" s="78"/>
    </row>
    <row r="204" spans="1:4" ht="15">
      <c r="A204" s="55" t="s">
        <v>455</v>
      </c>
      <c r="B204" s="55"/>
      <c r="C204" s="55"/>
      <c r="D204" s="55"/>
    </row>
    <row r="205" spans="1:4" ht="15">
      <c r="A205" s="59" t="s">
        <v>456</v>
      </c>
      <c r="B205" s="60" t="s">
        <v>311</v>
      </c>
      <c r="C205" s="61" t="s">
        <v>14</v>
      </c>
      <c r="D205" s="62" t="s">
        <v>15</v>
      </c>
    </row>
    <row r="206" spans="1:4" ht="15">
      <c r="A206" s="64" t="s">
        <v>312</v>
      </c>
      <c r="B206" s="65" t="s">
        <v>457</v>
      </c>
      <c r="C206" s="92"/>
      <c r="D206" s="92"/>
    </row>
    <row r="207" spans="1:4" ht="25.5">
      <c r="A207" s="64" t="s">
        <v>359</v>
      </c>
      <c r="B207" s="65" t="s">
        <v>458</v>
      </c>
      <c r="C207" s="92"/>
      <c r="D207" s="133"/>
    </row>
    <row r="208" spans="1:4" ht="15">
      <c r="A208" s="64" t="s">
        <v>367</v>
      </c>
      <c r="B208" s="65" t="s">
        <v>459</v>
      </c>
      <c r="C208" s="92"/>
      <c r="D208" s="133"/>
    </row>
    <row r="209" spans="1:4" ht="15">
      <c r="A209" s="66" t="s">
        <v>84</v>
      </c>
      <c r="B209" s="66" t="s">
        <v>322</v>
      </c>
      <c r="C209" s="139"/>
      <c r="D209" s="135"/>
    </row>
    <row r="210" spans="1:4" ht="15">
      <c r="A210" s="67" t="s">
        <v>86</v>
      </c>
      <c r="B210" s="68">
        <v>2</v>
      </c>
      <c r="C210" s="69" t="s">
        <v>87</v>
      </c>
      <c r="D210" s="96"/>
    </row>
    <row r="211" spans="3:4" ht="15">
      <c r="C211" s="70" t="s">
        <v>93</v>
      </c>
      <c r="D211" s="71">
        <f>(B210*D210)</f>
        <v>0</v>
      </c>
    </row>
    <row r="212" spans="1:4" ht="15">
      <c r="A212" s="76"/>
      <c r="B212" s="76"/>
      <c r="C212" s="77"/>
      <c r="D212" s="78"/>
    </row>
    <row r="213" spans="1:4" ht="15">
      <c r="A213" s="55" t="s">
        <v>460</v>
      </c>
      <c r="B213" s="55"/>
      <c r="C213" s="55"/>
      <c r="D213" s="55"/>
    </row>
    <row r="214" spans="1:4" ht="15">
      <c r="A214" s="59" t="s">
        <v>461</v>
      </c>
      <c r="B214" s="60" t="s">
        <v>311</v>
      </c>
      <c r="C214" s="61" t="s">
        <v>14</v>
      </c>
      <c r="D214" s="62" t="s">
        <v>15</v>
      </c>
    </row>
    <row r="215" spans="1:4" ht="25.5">
      <c r="A215" s="64" t="s">
        <v>312</v>
      </c>
      <c r="B215" s="65" t="s">
        <v>462</v>
      </c>
      <c r="C215" s="92"/>
      <c r="D215" s="92"/>
    </row>
    <row r="216" spans="1:4" ht="51">
      <c r="A216" s="64" t="s">
        <v>406</v>
      </c>
      <c r="B216" s="65" t="s">
        <v>463</v>
      </c>
      <c r="C216" s="92"/>
      <c r="D216" s="133"/>
    </row>
    <row r="217" spans="1:4" ht="51">
      <c r="A217" s="64" t="s">
        <v>408</v>
      </c>
      <c r="B217" s="65" t="s">
        <v>464</v>
      </c>
      <c r="C217" s="92"/>
      <c r="D217" s="133"/>
    </row>
    <row r="218" spans="1:4" ht="51">
      <c r="A218" s="64" t="s">
        <v>411</v>
      </c>
      <c r="B218" s="65" t="s">
        <v>465</v>
      </c>
      <c r="C218" s="92"/>
      <c r="D218" s="133"/>
    </row>
    <row r="219" spans="1:4" ht="15">
      <c r="A219" s="66" t="s">
        <v>84</v>
      </c>
      <c r="B219" s="66" t="s">
        <v>322</v>
      </c>
      <c r="C219" s="139"/>
      <c r="D219" s="135"/>
    </row>
    <row r="220" spans="1:4" ht="15">
      <c r="A220" s="67" t="s">
        <v>86</v>
      </c>
      <c r="B220" s="68">
        <v>6</v>
      </c>
      <c r="C220" s="69" t="s">
        <v>87</v>
      </c>
      <c r="D220" s="96"/>
    </row>
    <row r="221" spans="3:4" ht="15">
      <c r="C221" s="70" t="s">
        <v>414</v>
      </c>
      <c r="D221" s="71">
        <f>(B220*D220)</f>
        <v>0</v>
      </c>
    </row>
    <row r="222" spans="3:4" ht="15">
      <c r="C222" s="77"/>
      <c r="D222" s="78"/>
    </row>
    <row r="223" spans="1:4" ht="15">
      <c r="A223" s="55" t="s">
        <v>466</v>
      </c>
      <c r="B223" s="55"/>
      <c r="C223" s="55"/>
      <c r="D223" s="55"/>
    </row>
    <row r="224" spans="1:4" ht="15">
      <c r="A224" s="59" t="s">
        <v>467</v>
      </c>
      <c r="B224" s="60" t="s">
        <v>311</v>
      </c>
      <c r="C224" s="61" t="s">
        <v>14</v>
      </c>
      <c r="D224" s="62" t="s">
        <v>15</v>
      </c>
    </row>
    <row r="225" spans="1:4" ht="25.5">
      <c r="A225" s="64" t="s">
        <v>312</v>
      </c>
      <c r="B225" s="65" t="s">
        <v>468</v>
      </c>
      <c r="C225" s="92"/>
      <c r="D225" s="92"/>
    </row>
    <row r="226" spans="1:4" ht="76.5">
      <c r="A226" s="64" t="s">
        <v>406</v>
      </c>
      <c r="B226" s="65" t="s">
        <v>469</v>
      </c>
      <c r="C226" s="92"/>
      <c r="D226" s="133"/>
    </row>
    <row r="227" spans="1:4" ht="38.25">
      <c r="A227" s="64" t="s">
        <v>408</v>
      </c>
      <c r="B227" s="65" t="s">
        <v>470</v>
      </c>
      <c r="C227" s="92"/>
      <c r="D227" s="133"/>
    </row>
    <row r="228" spans="1:4" ht="89.25">
      <c r="A228" s="64" t="s">
        <v>471</v>
      </c>
      <c r="B228" s="65" t="s">
        <v>472</v>
      </c>
      <c r="C228" s="92"/>
      <c r="D228" s="133"/>
    </row>
    <row r="229" spans="1:4" ht="102">
      <c r="A229" s="64" t="s">
        <v>411</v>
      </c>
      <c r="B229" s="65" t="s">
        <v>473</v>
      </c>
      <c r="C229" s="92"/>
      <c r="D229" s="133"/>
    </row>
    <row r="230" spans="1:4" ht="15">
      <c r="A230" s="64" t="s">
        <v>453</v>
      </c>
      <c r="B230" s="65" t="s">
        <v>474</v>
      </c>
      <c r="C230" s="92"/>
      <c r="D230" s="133"/>
    </row>
    <row r="231" spans="1:4" ht="15">
      <c r="A231" s="66" t="s">
        <v>84</v>
      </c>
      <c r="B231" s="66" t="s">
        <v>322</v>
      </c>
      <c r="C231" s="139"/>
      <c r="D231" s="135"/>
    </row>
    <row r="232" spans="1:4" ht="15">
      <c r="A232" s="67" t="s">
        <v>86</v>
      </c>
      <c r="B232" s="68">
        <v>1</v>
      </c>
      <c r="C232" s="69" t="s">
        <v>87</v>
      </c>
      <c r="D232" s="96"/>
    </row>
    <row r="233" spans="3:4" ht="15">
      <c r="C233" s="70" t="s">
        <v>87</v>
      </c>
      <c r="D233" s="71">
        <f>(B232*D232)</f>
        <v>0</v>
      </c>
    </row>
    <row r="234" spans="3:4" ht="15">
      <c r="C234" s="77"/>
      <c r="D234" s="78"/>
    </row>
    <row r="235" spans="1:4" ht="15">
      <c r="A235" s="55" t="s">
        <v>475</v>
      </c>
      <c r="B235" s="55"/>
      <c r="C235" s="55"/>
      <c r="D235" s="55"/>
    </row>
    <row r="236" spans="1:4" ht="15">
      <c r="A236" s="59" t="s">
        <v>476</v>
      </c>
      <c r="B236" s="60" t="s">
        <v>311</v>
      </c>
      <c r="C236" s="61" t="s">
        <v>14</v>
      </c>
      <c r="D236" s="62" t="s">
        <v>15</v>
      </c>
    </row>
    <row r="237" spans="1:4" ht="15">
      <c r="A237" s="64" t="s">
        <v>312</v>
      </c>
      <c r="B237" s="65" t="s">
        <v>477</v>
      </c>
      <c r="C237" s="92"/>
      <c r="D237" s="92"/>
    </row>
    <row r="238" spans="1:4" ht="51">
      <c r="A238" s="64" t="s">
        <v>478</v>
      </c>
      <c r="B238" s="65" t="s">
        <v>479</v>
      </c>
      <c r="C238" s="92"/>
      <c r="D238" s="133"/>
    </row>
    <row r="239" spans="1:4" ht="15">
      <c r="A239" s="64" t="s">
        <v>367</v>
      </c>
      <c r="B239" s="65" t="s">
        <v>480</v>
      </c>
      <c r="C239" s="92"/>
      <c r="D239" s="133"/>
    </row>
    <row r="240" spans="1:4" ht="15">
      <c r="A240" s="64" t="s">
        <v>481</v>
      </c>
      <c r="B240" s="65" t="s">
        <v>482</v>
      </c>
      <c r="C240" s="92"/>
      <c r="D240" s="133"/>
    </row>
    <row r="241" spans="1:4" ht="15">
      <c r="A241" s="66" t="s">
        <v>84</v>
      </c>
      <c r="B241" s="66" t="s">
        <v>322</v>
      </c>
      <c r="C241" s="136"/>
      <c r="D241" s="135"/>
    </row>
    <row r="242" spans="1:4" ht="15">
      <c r="A242" s="67" t="s">
        <v>86</v>
      </c>
      <c r="B242" s="68">
        <v>1</v>
      </c>
      <c r="C242" s="69" t="s">
        <v>87</v>
      </c>
      <c r="D242" s="96"/>
    </row>
    <row r="243" spans="3:4" ht="15">
      <c r="C243" s="70" t="s">
        <v>87</v>
      </c>
      <c r="D243" s="71">
        <f>(B242*D242)</f>
        <v>0</v>
      </c>
    </row>
    <row r="244" spans="1:4" ht="15">
      <c r="A244" s="76"/>
      <c r="B244" s="76"/>
      <c r="C244" s="77"/>
      <c r="D244" s="78"/>
    </row>
    <row r="245" spans="1:4" ht="15">
      <c r="A245" s="55" t="s">
        <v>483</v>
      </c>
      <c r="B245" s="55"/>
      <c r="C245" s="55"/>
      <c r="D245" s="55"/>
    </row>
    <row r="246" spans="1:4" ht="15">
      <c r="A246" s="59" t="s">
        <v>484</v>
      </c>
      <c r="B246" s="60" t="s">
        <v>311</v>
      </c>
      <c r="C246" s="61" t="s">
        <v>14</v>
      </c>
      <c r="D246" s="62" t="s">
        <v>15</v>
      </c>
    </row>
    <row r="247" spans="1:4" ht="25.5">
      <c r="A247" s="64" t="s">
        <v>312</v>
      </c>
      <c r="B247" s="65" t="s">
        <v>468</v>
      </c>
      <c r="C247" s="92"/>
      <c r="D247" s="92"/>
    </row>
    <row r="248" spans="1:4" ht="76.5">
      <c r="A248" s="64" t="s">
        <v>406</v>
      </c>
      <c r="B248" s="65" t="s">
        <v>485</v>
      </c>
      <c r="C248" s="92"/>
      <c r="D248" s="133"/>
    </row>
    <row r="249" spans="1:4" ht="38.25">
      <c r="A249" s="64" t="s">
        <v>408</v>
      </c>
      <c r="B249" s="65" t="s">
        <v>486</v>
      </c>
      <c r="C249" s="92"/>
      <c r="D249" s="133"/>
    </row>
    <row r="250" spans="1:4" ht="89.25">
      <c r="A250" s="64" t="s">
        <v>471</v>
      </c>
      <c r="B250" s="65" t="s">
        <v>487</v>
      </c>
      <c r="C250" s="92"/>
      <c r="D250" s="133"/>
    </row>
    <row r="251" spans="1:4" ht="102">
      <c r="A251" s="64" t="s">
        <v>411</v>
      </c>
      <c r="B251" s="65" t="s">
        <v>473</v>
      </c>
      <c r="C251" s="92"/>
      <c r="D251" s="133"/>
    </row>
    <row r="252" spans="1:4" ht="15">
      <c r="A252" s="64" t="s">
        <v>453</v>
      </c>
      <c r="B252" s="65" t="s">
        <v>488</v>
      </c>
      <c r="C252" s="92"/>
      <c r="D252" s="133"/>
    </row>
    <row r="253" spans="1:4" ht="15">
      <c r="A253" s="66" t="s">
        <v>84</v>
      </c>
      <c r="B253" s="66" t="s">
        <v>322</v>
      </c>
      <c r="C253" s="136"/>
      <c r="D253" s="135"/>
    </row>
    <row r="254" spans="1:4" ht="15">
      <c r="A254" s="67" t="s">
        <v>86</v>
      </c>
      <c r="B254" s="68">
        <v>1</v>
      </c>
      <c r="C254" s="69" t="s">
        <v>87</v>
      </c>
      <c r="D254" s="96"/>
    </row>
    <row r="255" spans="3:4" ht="15">
      <c r="C255" s="70" t="s">
        <v>87</v>
      </c>
      <c r="D255" s="71">
        <f>(B254*D254)</f>
        <v>0</v>
      </c>
    </row>
    <row r="256" spans="3:4" ht="15">
      <c r="C256" s="77"/>
      <c r="D256" s="78"/>
    </row>
    <row r="257" spans="1:4" ht="15">
      <c r="A257" s="55" t="s">
        <v>489</v>
      </c>
      <c r="B257" s="55"/>
      <c r="C257" s="55"/>
      <c r="D257" s="55"/>
    </row>
    <row r="258" spans="1:4" ht="15">
      <c r="A258" s="59" t="s">
        <v>490</v>
      </c>
      <c r="B258" s="60" t="s">
        <v>311</v>
      </c>
      <c r="C258" s="81" t="s">
        <v>14</v>
      </c>
      <c r="D258" s="62" t="s">
        <v>15</v>
      </c>
    </row>
    <row r="259" spans="1:4" ht="15">
      <c r="A259" s="64" t="s">
        <v>312</v>
      </c>
      <c r="B259" s="65" t="s">
        <v>491</v>
      </c>
      <c r="C259" s="92"/>
      <c r="D259" s="92"/>
    </row>
    <row r="260" spans="1:4" ht="51">
      <c r="A260" s="64" t="s">
        <v>478</v>
      </c>
      <c r="B260" s="65" t="s">
        <v>479</v>
      </c>
      <c r="C260" s="92"/>
      <c r="D260" s="133"/>
    </row>
    <row r="261" spans="1:4" ht="15">
      <c r="A261" s="64" t="s">
        <v>367</v>
      </c>
      <c r="B261" s="65" t="s">
        <v>492</v>
      </c>
      <c r="C261" s="92"/>
      <c r="D261" s="133"/>
    </row>
    <row r="262" spans="1:4" ht="15">
      <c r="A262" s="64" t="s">
        <v>481</v>
      </c>
      <c r="B262" s="65" t="s">
        <v>493</v>
      </c>
      <c r="C262" s="92"/>
      <c r="D262" s="133"/>
    </row>
    <row r="263" spans="1:4" ht="15">
      <c r="A263" s="66" t="s">
        <v>84</v>
      </c>
      <c r="B263" s="66" t="s">
        <v>322</v>
      </c>
      <c r="C263" s="136"/>
      <c r="D263" s="135"/>
    </row>
    <row r="264" spans="1:4" ht="15">
      <c r="A264" s="67" t="s">
        <v>86</v>
      </c>
      <c r="B264" s="68">
        <v>1</v>
      </c>
      <c r="C264" s="69" t="s">
        <v>87</v>
      </c>
      <c r="D264" s="96"/>
    </row>
    <row r="265" spans="3:4" ht="15">
      <c r="C265" s="70" t="s">
        <v>87</v>
      </c>
      <c r="D265" s="71">
        <f>(B264*D264)</f>
        <v>0</v>
      </c>
    </row>
    <row r="266" spans="1:4" ht="15">
      <c r="A266" s="76"/>
      <c r="B266" s="76"/>
      <c r="C266" s="77"/>
      <c r="D266" s="78"/>
    </row>
    <row r="267" spans="1:4" ht="15">
      <c r="A267" s="55" t="s">
        <v>494</v>
      </c>
      <c r="B267" s="55"/>
      <c r="C267" s="55"/>
      <c r="D267" s="55"/>
    </row>
    <row r="268" spans="1:4" ht="15">
      <c r="A268" s="59" t="s">
        <v>495</v>
      </c>
      <c r="B268" s="60" t="s">
        <v>311</v>
      </c>
      <c r="C268" s="61" t="s">
        <v>14</v>
      </c>
      <c r="D268" s="62" t="s">
        <v>15</v>
      </c>
    </row>
    <row r="269" spans="1:4" ht="25.5">
      <c r="A269" s="64" t="s">
        <v>312</v>
      </c>
      <c r="B269" s="65" t="s">
        <v>496</v>
      </c>
      <c r="C269" s="92"/>
      <c r="D269" s="92"/>
    </row>
    <row r="270" spans="1:4" ht="51">
      <c r="A270" s="64" t="s">
        <v>497</v>
      </c>
      <c r="B270" s="65" t="s">
        <v>498</v>
      </c>
      <c r="C270" s="92"/>
      <c r="D270" s="133"/>
    </row>
    <row r="271" spans="1:4" ht="63.75">
      <c r="A271" s="64" t="s">
        <v>359</v>
      </c>
      <c r="B271" s="65" t="s">
        <v>499</v>
      </c>
      <c r="C271" s="92"/>
      <c r="D271" s="133"/>
    </row>
    <row r="272" spans="1:4" ht="15">
      <c r="A272" s="64" t="s">
        <v>453</v>
      </c>
      <c r="B272" s="65" t="s">
        <v>500</v>
      </c>
      <c r="C272" s="92"/>
      <c r="D272" s="133"/>
    </row>
    <row r="273" spans="1:4" ht="15">
      <c r="A273" s="66" t="s">
        <v>84</v>
      </c>
      <c r="B273" s="66" t="s">
        <v>322</v>
      </c>
      <c r="C273" s="138"/>
      <c r="D273" s="135"/>
    </row>
    <row r="274" spans="1:4" ht="15">
      <c r="A274" s="67" t="s">
        <v>86</v>
      </c>
      <c r="B274" s="68">
        <v>2</v>
      </c>
      <c r="C274" s="69" t="s">
        <v>87</v>
      </c>
      <c r="D274" s="96"/>
    </row>
    <row r="275" spans="3:4" ht="15">
      <c r="C275" s="70" t="s">
        <v>93</v>
      </c>
      <c r="D275" s="71">
        <f>(B274*D274)</f>
        <v>0</v>
      </c>
    </row>
    <row r="276" spans="3:4" ht="15">
      <c r="C276" s="77"/>
      <c r="D276" s="78"/>
    </row>
    <row r="277" spans="1:4" ht="15">
      <c r="A277" s="55" t="s">
        <v>501</v>
      </c>
      <c r="B277" s="55"/>
      <c r="C277" s="55"/>
      <c r="D277" s="55"/>
    </row>
    <row r="278" spans="1:4" ht="15">
      <c r="A278" s="59" t="s">
        <v>502</v>
      </c>
      <c r="B278" s="60" t="s">
        <v>311</v>
      </c>
      <c r="C278" s="61" t="s">
        <v>14</v>
      </c>
      <c r="D278" s="62" t="s">
        <v>15</v>
      </c>
    </row>
    <row r="279" spans="1:4" ht="38.25">
      <c r="A279" s="64" t="s">
        <v>312</v>
      </c>
      <c r="B279" s="82" t="s">
        <v>503</v>
      </c>
      <c r="C279" s="140"/>
      <c r="D279" s="92"/>
    </row>
    <row r="280" spans="1:4" ht="51">
      <c r="A280" s="64" t="s">
        <v>497</v>
      </c>
      <c r="B280" s="65" t="s">
        <v>504</v>
      </c>
      <c r="C280" s="137"/>
      <c r="D280" s="133"/>
    </row>
    <row r="281" spans="1:4" ht="38.25">
      <c r="A281" s="64" t="s">
        <v>359</v>
      </c>
      <c r="B281" s="65" t="s">
        <v>505</v>
      </c>
      <c r="C281" s="137"/>
      <c r="D281" s="133"/>
    </row>
    <row r="282" spans="1:4" ht="15">
      <c r="A282" s="64" t="s">
        <v>453</v>
      </c>
      <c r="B282" s="65" t="s">
        <v>506</v>
      </c>
      <c r="C282" s="137"/>
      <c r="D282" s="133"/>
    </row>
    <row r="283" spans="1:4" ht="15">
      <c r="A283" s="66" t="s">
        <v>84</v>
      </c>
      <c r="B283" s="66" t="s">
        <v>322</v>
      </c>
      <c r="C283" s="138"/>
      <c r="D283" s="135"/>
    </row>
    <row r="284" spans="1:4" ht="15">
      <c r="A284" s="67" t="s">
        <v>86</v>
      </c>
      <c r="B284" s="68">
        <v>1</v>
      </c>
      <c r="C284" s="69" t="s">
        <v>87</v>
      </c>
      <c r="D284" s="96"/>
    </row>
    <row r="285" spans="3:4" ht="15">
      <c r="C285" s="70" t="s">
        <v>87</v>
      </c>
      <c r="D285" s="71">
        <f>(B284*D284)</f>
        <v>0</v>
      </c>
    </row>
    <row r="286" spans="1:4" ht="15">
      <c r="A286" s="76"/>
      <c r="B286" s="76"/>
      <c r="C286" s="77"/>
      <c r="D286" s="78"/>
    </row>
    <row r="287" spans="1:4" ht="15">
      <c r="A287" s="55" t="s">
        <v>507</v>
      </c>
      <c r="B287" s="55"/>
      <c r="C287" s="55"/>
      <c r="D287" s="55"/>
    </row>
    <row r="288" spans="1:4" ht="15">
      <c r="A288" s="59" t="s">
        <v>508</v>
      </c>
      <c r="B288" s="60" t="s">
        <v>311</v>
      </c>
      <c r="C288" s="61" t="s">
        <v>14</v>
      </c>
      <c r="D288" s="62" t="s">
        <v>15</v>
      </c>
    </row>
    <row r="289" spans="1:4" ht="15">
      <c r="A289" s="64" t="s">
        <v>312</v>
      </c>
      <c r="B289" s="65" t="s">
        <v>509</v>
      </c>
      <c r="C289" s="140"/>
      <c r="D289" s="92"/>
    </row>
    <row r="290" spans="1:4" ht="15">
      <c r="A290" s="64" t="s">
        <v>510</v>
      </c>
      <c r="B290" s="65" t="s">
        <v>511</v>
      </c>
      <c r="C290" s="137"/>
      <c r="D290" s="133"/>
    </row>
    <row r="291" spans="1:4" ht="15">
      <c r="A291" s="64" t="s">
        <v>512</v>
      </c>
      <c r="B291" s="65" t="s">
        <v>513</v>
      </c>
      <c r="C291" s="137"/>
      <c r="D291" s="133"/>
    </row>
    <row r="292" spans="1:4" ht="15">
      <c r="A292" s="64" t="s">
        <v>514</v>
      </c>
      <c r="B292" s="65" t="s">
        <v>515</v>
      </c>
      <c r="C292" s="137"/>
      <c r="D292" s="133"/>
    </row>
    <row r="293" spans="1:4" ht="15">
      <c r="A293" s="66" t="s">
        <v>84</v>
      </c>
      <c r="B293" s="66" t="s">
        <v>322</v>
      </c>
      <c r="C293" s="138"/>
      <c r="D293" s="135"/>
    </row>
    <row r="294" spans="1:4" ht="15">
      <c r="A294" s="67" t="s">
        <v>86</v>
      </c>
      <c r="B294" s="68">
        <v>1</v>
      </c>
      <c r="C294" s="69" t="s">
        <v>87</v>
      </c>
      <c r="D294" s="96"/>
    </row>
    <row r="295" spans="3:4" ht="15">
      <c r="C295" s="70" t="s">
        <v>87</v>
      </c>
      <c r="D295" s="71">
        <f>(B294*D294)</f>
        <v>0</v>
      </c>
    </row>
    <row r="296" spans="3:4" ht="15">
      <c r="C296" s="77"/>
      <c r="D296" s="78"/>
    </row>
    <row r="297" spans="1:4" ht="15">
      <c r="A297" s="55" t="s">
        <v>516</v>
      </c>
      <c r="B297" s="55"/>
      <c r="C297" s="55"/>
      <c r="D297" s="55"/>
    </row>
    <row r="298" spans="1:4" ht="15">
      <c r="A298" s="59" t="s">
        <v>517</v>
      </c>
      <c r="B298" s="60" t="s">
        <v>311</v>
      </c>
      <c r="C298" s="61" t="s">
        <v>14</v>
      </c>
      <c r="D298" s="62" t="s">
        <v>15</v>
      </c>
    </row>
    <row r="299" spans="1:4" ht="38.25">
      <c r="A299" s="64" t="s">
        <v>312</v>
      </c>
      <c r="B299" s="65" t="s">
        <v>518</v>
      </c>
      <c r="C299" s="140"/>
      <c r="D299" s="92"/>
    </row>
    <row r="300" spans="1:4" ht="25.5">
      <c r="A300" s="64" t="s">
        <v>519</v>
      </c>
      <c r="B300" s="65" t="s">
        <v>520</v>
      </c>
      <c r="C300" s="137"/>
      <c r="D300" s="133"/>
    </row>
    <row r="301" spans="1:4" ht="15">
      <c r="A301" s="64" t="s">
        <v>521</v>
      </c>
      <c r="B301" s="65" t="s">
        <v>522</v>
      </c>
      <c r="C301" s="137"/>
      <c r="D301" s="133"/>
    </row>
    <row r="302" spans="1:4" ht="38.25">
      <c r="A302" s="64" t="s">
        <v>359</v>
      </c>
      <c r="B302" s="65" t="s">
        <v>523</v>
      </c>
      <c r="C302" s="137"/>
      <c r="D302" s="133"/>
    </row>
    <row r="303" spans="1:4" ht="15">
      <c r="A303" s="66" t="s">
        <v>84</v>
      </c>
      <c r="B303" s="66" t="s">
        <v>322</v>
      </c>
      <c r="C303" s="138"/>
      <c r="D303" s="135"/>
    </row>
    <row r="304" spans="1:4" ht="15">
      <c r="A304" s="67" t="s">
        <v>86</v>
      </c>
      <c r="B304" s="68">
        <v>1</v>
      </c>
      <c r="C304" s="69" t="s">
        <v>87</v>
      </c>
      <c r="D304" s="96"/>
    </row>
    <row r="305" spans="3:4" ht="15">
      <c r="C305" s="70" t="s">
        <v>87</v>
      </c>
      <c r="D305" s="71">
        <f>(B304*D304)</f>
        <v>0</v>
      </c>
    </row>
    <row r="306" spans="1:4" ht="15">
      <c r="A306" s="76"/>
      <c r="B306" s="76"/>
      <c r="C306" s="77"/>
      <c r="D306" s="78"/>
    </row>
    <row r="307" spans="1:4" ht="15">
      <c r="A307" s="55" t="s">
        <v>524</v>
      </c>
      <c r="B307" s="55"/>
      <c r="C307" s="55"/>
      <c r="D307" s="55"/>
    </row>
    <row r="308" spans="1:4" ht="15">
      <c r="A308" s="59" t="s">
        <v>525</v>
      </c>
      <c r="B308" s="60" t="s">
        <v>311</v>
      </c>
      <c r="C308" s="61" t="s">
        <v>14</v>
      </c>
      <c r="D308" s="62" t="s">
        <v>15</v>
      </c>
    </row>
    <row r="309" spans="1:4" ht="25.5">
      <c r="A309" s="64" t="s">
        <v>312</v>
      </c>
      <c r="B309" s="65" t="s">
        <v>526</v>
      </c>
      <c r="C309" s="140"/>
      <c r="D309" s="92"/>
    </row>
    <row r="310" spans="1:4" ht="15">
      <c r="A310" s="64" t="s">
        <v>519</v>
      </c>
      <c r="B310" s="65" t="s">
        <v>527</v>
      </c>
      <c r="C310" s="137"/>
      <c r="D310" s="133"/>
    </row>
    <row r="311" spans="1:4" ht="51">
      <c r="A311" s="64" t="s">
        <v>359</v>
      </c>
      <c r="B311" s="65" t="s">
        <v>528</v>
      </c>
      <c r="C311" s="137"/>
      <c r="D311" s="133"/>
    </row>
    <row r="312" spans="1:4" ht="15">
      <c r="A312" s="65" t="s">
        <v>334</v>
      </c>
      <c r="B312" s="65" t="s">
        <v>529</v>
      </c>
      <c r="C312" s="137"/>
      <c r="D312" s="133"/>
    </row>
    <row r="313" spans="1:4" ht="15">
      <c r="A313" s="66" t="s">
        <v>84</v>
      </c>
      <c r="B313" s="66" t="s">
        <v>322</v>
      </c>
      <c r="C313" s="138"/>
      <c r="D313" s="135"/>
    </row>
    <row r="314" spans="1:4" ht="15">
      <c r="A314" s="67" t="s">
        <v>86</v>
      </c>
      <c r="B314" s="68">
        <v>1</v>
      </c>
      <c r="C314" s="69" t="s">
        <v>87</v>
      </c>
      <c r="D314" s="96"/>
    </row>
    <row r="315" spans="3:4" ht="15">
      <c r="C315" s="70" t="s">
        <v>87</v>
      </c>
      <c r="D315" s="71">
        <f>(B314*D314)</f>
        <v>0</v>
      </c>
    </row>
    <row r="316" spans="3:4" ht="15">
      <c r="C316" s="77"/>
      <c r="D316" s="78"/>
    </row>
    <row r="317" spans="1:4" ht="15">
      <c r="A317" s="55" t="s">
        <v>530</v>
      </c>
      <c r="B317" s="55"/>
      <c r="C317" s="55"/>
      <c r="D317" s="55"/>
    </row>
    <row r="318" spans="1:4" ht="15">
      <c r="A318" s="59" t="s">
        <v>531</v>
      </c>
      <c r="B318" s="60" t="s">
        <v>311</v>
      </c>
      <c r="C318" s="61" t="s">
        <v>14</v>
      </c>
      <c r="D318" s="62" t="s">
        <v>15</v>
      </c>
    </row>
    <row r="319" spans="1:4" ht="25.5">
      <c r="A319" s="64" t="s">
        <v>312</v>
      </c>
      <c r="B319" s="65" t="s">
        <v>532</v>
      </c>
      <c r="C319" s="140"/>
      <c r="D319" s="92"/>
    </row>
    <row r="320" spans="1:4" ht="15">
      <c r="A320" s="64" t="s">
        <v>327</v>
      </c>
      <c r="B320" s="65" t="s">
        <v>533</v>
      </c>
      <c r="C320" s="137"/>
      <c r="D320" s="133"/>
    </row>
    <row r="321" spans="1:4" ht="25.5">
      <c r="A321" s="64" t="s">
        <v>534</v>
      </c>
      <c r="B321" s="65" t="s">
        <v>535</v>
      </c>
      <c r="C321" s="137"/>
      <c r="D321" s="133"/>
    </row>
    <row r="322" spans="1:4" ht="25.5">
      <c r="A322" s="64" t="s">
        <v>536</v>
      </c>
      <c r="B322" s="65" t="s">
        <v>537</v>
      </c>
      <c r="C322" s="137"/>
      <c r="D322" s="133"/>
    </row>
    <row r="323" spans="1:4" ht="15">
      <c r="A323" s="64" t="s">
        <v>538</v>
      </c>
      <c r="B323" s="65" t="s">
        <v>539</v>
      </c>
      <c r="C323" s="137"/>
      <c r="D323" s="133"/>
    </row>
    <row r="324" spans="1:4" ht="15">
      <c r="A324" s="64" t="s">
        <v>497</v>
      </c>
      <c r="B324" s="65" t="s">
        <v>540</v>
      </c>
      <c r="C324" s="137"/>
      <c r="D324" s="133"/>
    </row>
    <row r="325" spans="1:4" ht="38.25">
      <c r="A325" s="64" t="s">
        <v>373</v>
      </c>
      <c r="B325" s="65" t="s">
        <v>541</v>
      </c>
      <c r="C325" s="137"/>
      <c r="D325" s="133"/>
    </row>
    <row r="326" spans="1:4" ht="51">
      <c r="A326" s="64" t="s">
        <v>359</v>
      </c>
      <c r="B326" s="65" t="s">
        <v>542</v>
      </c>
      <c r="C326" s="137"/>
      <c r="D326" s="133"/>
    </row>
    <row r="327" spans="1:4" ht="15">
      <c r="A327" s="64" t="s">
        <v>445</v>
      </c>
      <c r="B327" s="65" t="s">
        <v>543</v>
      </c>
      <c r="C327" s="137"/>
      <c r="D327" s="133"/>
    </row>
    <row r="328" spans="1:4" ht="15">
      <c r="A328" s="65" t="s">
        <v>481</v>
      </c>
      <c r="B328" s="65" t="s">
        <v>544</v>
      </c>
      <c r="C328" s="137"/>
      <c r="D328" s="133"/>
    </row>
    <row r="329" spans="1:4" ht="15">
      <c r="A329" s="66" t="s">
        <v>84</v>
      </c>
      <c r="B329" s="66" t="s">
        <v>322</v>
      </c>
      <c r="C329" s="138"/>
      <c r="D329" s="135"/>
    </row>
    <row r="330" spans="1:4" ht="15">
      <c r="A330" s="67" t="s">
        <v>86</v>
      </c>
      <c r="B330" s="68">
        <v>7</v>
      </c>
      <c r="C330" s="69" t="s">
        <v>87</v>
      </c>
      <c r="D330" s="96"/>
    </row>
    <row r="331" spans="3:4" ht="15">
      <c r="C331" s="70" t="s">
        <v>545</v>
      </c>
      <c r="D331" s="71">
        <f>(B330*D330)</f>
        <v>0</v>
      </c>
    </row>
    <row r="332" spans="1:4" ht="15">
      <c r="A332" s="76"/>
      <c r="B332" s="76"/>
      <c r="C332" s="77"/>
      <c r="D332" s="78"/>
    </row>
    <row r="333" spans="1:4" ht="15">
      <c r="A333" s="55" t="s">
        <v>546</v>
      </c>
      <c r="B333" s="55"/>
      <c r="C333" s="55"/>
      <c r="D333" s="55"/>
    </row>
    <row r="334" spans="1:4" ht="15">
      <c r="A334" s="59" t="s">
        <v>547</v>
      </c>
      <c r="B334" s="60" t="s">
        <v>311</v>
      </c>
      <c r="C334" s="61" t="s">
        <v>14</v>
      </c>
      <c r="D334" s="62" t="s">
        <v>15</v>
      </c>
    </row>
    <row r="335" spans="1:4" ht="25.5">
      <c r="A335" s="64" t="s">
        <v>312</v>
      </c>
      <c r="B335" s="65" t="s">
        <v>548</v>
      </c>
      <c r="C335" s="140"/>
      <c r="D335" s="92"/>
    </row>
    <row r="336" spans="1:4" ht="15">
      <c r="A336" s="64" t="s">
        <v>327</v>
      </c>
      <c r="B336" s="65" t="s">
        <v>533</v>
      </c>
      <c r="C336" s="137"/>
      <c r="D336" s="133"/>
    </row>
    <row r="337" spans="1:4" ht="25.5">
      <c r="A337" s="64" t="s">
        <v>534</v>
      </c>
      <c r="B337" s="65" t="s">
        <v>549</v>
      </c>
      <c r="C337" s="137"/>
      <c r="D337" s="133"/>
    </row>
    <row r="338" spans="1:4" ht="25.5">
      <c r="A338" s="64" t="s">
        <v>536</v>
      </c>
      <c r="B338" s="65" t="s">
        <v>550</v>
      </c>
      <c r="C338" s="137"/>
      <c r="D338" s="133"/>
    </row>
    <row r="339" spans="1:4" ht="15">
      <c r="A339" s="64" t="s">
        <v>538</v>
      </c>
      <c r="B339" s="65" t="s">
        <v>551</v>
      </c>
      <c r="C339" s="137"/>
      <c r="D339" s="133"/>
    </row>
    <row r="340" spans="1:4" ht="25.5">
      <c r="A340" s="64" t="s">
        <v>497</v>
      </c>
      <c r="B340" s="65" t="s">
        <v>552</v>
      </c>
      <c r="C340" s="137"/>
      <c r="D340" s="133"/>
    </row>
    <row r="341" spans="1:4" ht="38.25">
      <c r="A341" s="64" t="s">
        <v>373</v>
      </c>
      <c r="B341" s="65" t="s">
        <v>553</v>
      </c>
      <c r="C341" s="137"/>
      <c r="D341" s="133"/>
    </row>
    <row r="342" spans="1:4" ht="38.25">
      <c r="A342" s="64" t="s">
        <v>359</v>
      </c>
      <c r="B342" s="65" t="s">
        <v>554</v>
      </c>
      <c r="C342" s="137"/>
      <c r="D342" s="133"/>
    </row>
    <row r="343" spans="1:4" ht="15">
      <c r="A343" s="64" t="s">
        <v>445</v>
      </c>
      <c r="B343" s="65" t="s">
        <v>555</v>
      </c>
      <c r="C343" s="137"/>
      <c r="D343" s="133"/>
    </row>
    <row r="344" spans="1:4" ht="15">
      <c r="A344" s="65" t="s">
        <v>481</v>
      </c>
      <c r="B344" s="65" t="s">
        <v>556</v>
      </c>
      <c r="C344" s="137"/>
      <c r="D344" s="133"/>
    </row>
    <row r="345" spans="1:4" ht="15">
      <c r="A345" s="66" t="s">
        <v>84</v>
      </c>
      <c r="B345" s="66" t="s">
        <v>322</v>
      </c>
      <c r="C345" s="138"/>
      <c r="D345" s="135"/>
    </row>
    <row r="346" spans="1:4" ht="15">
      <c r="A346" s="67" t="s">
        <v>86</v>
      </c>
      <c r="B346" s="68">
        <v>10</v>
      </c>
      <c r="C346" s="69" t="s">
        <v>87</v>
      </c>
      <c r="D346" s="96"/>
    </row>
    <row r="347" spans="3:4" ht="15">
      <c r="C347" s="70" t="s">
        <v>350</v>
      </c>
      <c r="D347" s="71">
        <f>(B346*D346)</f>
        <v>0</v>
      </c>
    </row>
    <row r="348" spans="3:4" ht="15">
      <c r="C348" s="77"/>
      <c r="D348" s="78"/>
    </row>
    <row r="349" spans="1:4" ht="15">
      <c r="A349" s="55" t="s">
        <v>557</v>
      </c>
      <c r="B349" s="55"/>
      <c r="C349" s="55"/>
      <c r="D349" s="55"/>
    </row>
    <row r="350" spans="1:4" ht="15">
      <c r="A350" s="59" t="s">
        <v>558</v>
      </c>
      <c r="B350" s="60" t="s">
        <v>311</v>
      </c>
      <c r="C350" s="61" t="s">
        <v>14</v>
      </c>
      <c r="D350" s="62" t="s">
        <v>15</v>
      </c>
    </row>
    <row r="351" spans="1:4" ht="15">
      <c r="A351" s="64" t="s">
        <v>312</v>
      </c>
      <c r="B351" s="65" t="s">
        <v>559</v>
      </c>
      <c r="C351" s="92"/>
      <c r="D351" s="92"/>
    </row>
    <row r="352" spans="1:4" ht="15">
      <c r="A352" s="64" t="s">
        <v>365</v>
      </c>
      <c r="B352" s="65" t="s">
        <v>560</v>
      </c>
      <c r="C352" s="92"/>
      <c r="D352" s="133"/>
    </row>
    <row r="353" spans="1:4" ht="25.5">
      <c r="A353" s="64" t="s">
        <v>373</v>
      </c>
      <c r="B353" s="65" t="s">
        <v>561</v>
      </c>
      <c r="C353" s="92"/>
      <c r="D353" s="133"/>
    </row>
    <row r="354" spans="1:4" ht="15">
      <c r="A354" s="64" t="s">
        <v>562</v>
      </c>
      <c r="B354" s="65" t="s">
        <v>563</v>
      </c>
      <c r="C354" s="92"/>
      <c r="D354" s="133"/>
    </row>
    <row r="355" spans="1:4" ht="15">
      <c r="A355" s="66" t="s">
        <v>84</v>
      </c>
      <c r="B355" s="66" t="s">
        <v>322</v>
      </c>
      <c r="C355" s="139"/>
      <c r="D355" s="135"/>
    </row>
    <row r="356" spans="1:4" ht="15">
      <c r="A356" s="67" t="s">
        <v>86</v>
      </c>
      <c r="B356" s="68">
        <v>2</v>
      </c>
      <c r="C356" s="69" t="s">
        <v>87</v>
      </c>
      <c r="D356" s="96"/>
    </row>
    <row r="357" spans="3:4" ht="15">
      <c r="C357" s="70" t="s">
        <v>93</v>
      </c>
      <c r="D357" s="71">
        <f>(B356*D356)</f>
        <v>0</v>
      </c>
    </row>
    <row r="358" spans="1:4" ht="15.75" customHeight="1">
      <c r="A358" s="76"/>
      <c r="B358" s="76"/>
      <c r="C358" s="77"/>
      <c r="D358" s="129">
        <f>SUM(D24,D37,D50,D63,D76,D86,D96,D111,D126,D138,D149,D161,D170,D179,D191,D202,D211,D221,D233,D243,D255,D265,D275,D285,D295,D305,D315,D331,D347,D357)</f>
        <v>0</v>
      </c>
    </row>
    <row r="359" spans="1:4" ht="15">
      <c r="A359" s="55" t="s">
        <v>564</v>
      </c>
      <c r="B359" s="55"/>
      <c r="C359" s="55"/>
      <c r="D359" s="55"/>
    </row>
    <row r="360" spans="1:4" ht="15">
      <c r="A360" s="59" t="s">
        <v>565</v>
      </c>
      <c r="B360" s="60" t="s">
        <v>311</v>
      </c>
      <c r="C360" s="61" t="s">
        <v>14</v>
      </c>
      <c r="D360" s="62" t="s">
        <v>15</v>
      </c>
    </row>
    <row r="361" spans="1:4" ht="25.5">
      <c r="A361" s="64" t="s">
        <v>312</v>
      </c>
      <c r="B361" s="65" t="s">
        <v>548</v>
      </c>
      <c r="C361" s="92"/>
      <c r="D361" s="92"/>
    </row>
    <row r="362" spans="1:4" ht="15">
      <c r="A362" s="64" t="s">
        <v>327</v>
      </c>
      <c r="B362" s="65" t="s">
        <v>566</v>
      </c>
      <c r="C362" s="92"/>
      <c r="D362" s="133"/>
    </row>
    <row r="363" spans="1:4" ht="25.5">
      <c r="A363" s="64" t="s">
        <v>534</v>
      </c>
      <c r="B363" s="65" t="s">
        <v>535</v>
      </c>
      <c r="C363" s="92"/>
      <c r="D363" s="133"/>
    </row>
    <row r="364" spans="1:4" ht="25.5">
      <c r="A364" s="64" t="s">
        <v>536</v>
      </c>
      <c r="B364" s="65" t="s">
        <v>567</v>
      </c>
      <c r="C364" s="92"/>
      <c r="D364" s="133"/>
    </row>
    <row r="365" spans="1:4" ht="15">
      <c r="A365" s="64" t="s">
        <v>538</v>
      </c>
      <c r="B365" s="65" t="s">
        <v>551</v>
      </c>
      <c r="C365" s="92"/>
      <c r="D365" s="133"/>
    </row>
    <row r="366" spans="1:4" ht="25.5">
      <c r="A366" s="64" t="s">
        <v>497</v>
      </c>
      <c r="B366" s="65" t="s">
        <v>552</v>
      </c>
      <c r="C366" s="92"/>
      <c r="D366" s="133"/>
    </row>
    <row r="367" spans="1:4" ht="38.25">
      <c r="A367" s="64" t="s">
        <v>373</v>
      </c>
      <c r="B367" s="65" t="s">
        <v>553</v>
      </c>
      <c r="C367" s="92"/>
      <c r="D367" s="133"/>
    </row>
    <row r="368" spans="1:4" ht="38.25">
      <c r="A368" s="64" t="s">
        <v>359</v>
      </c>
      <c r="B368" s="65" t="s">
        <v>568</v>
      </c>
      <c r="C368" s="92"/>
      <c r="D368" s="133"/>
    </row>
    <row r="369" spans="1:4" ht="15">
      <c r="A369" s="64" t="s">
        <v>445</v>
      </c>
      <c r="B369" s="65" t="s">
        <v>569</v>
      </c>
      <c r="C369" s="92"/>
      <c r="D369" s="133"/>
    </row>
    <row r="370" spans="1:4" ht="15">
      <c r="A370" s="65" t="s">
        <v>481</v>
      </c>
      <c r="B370" s="65" t="s">
        <v>570</v>
      </c>
      <c r="C370" s="92"/>
      <c r="D370" s="133"/>
    </row>
    <row r="371" spans="1:4" ht="15">
      <c r="A371" s="66" t="s">
        <v>84</v>
      </c>
      <c r="B371" s="66" t="s">
        <v>322</v>
      </c>
      <c r="C371" s="139"/>
      <c r="D371" s="135"/>
    </row>
    <row r="372" spans="1:4" ht="15">
      <c r="A372" s="67" t="s">
        <v>86</v>
      </c>
      <c r="B372" s="68">
        <v>6</v>
      </c>
      <c r="C372" s="69" t="s">
        <v>87</v>
      </c>
      <c r="D372" s="96"/>
    </row>
    <row r="373" spans="3:4" ht="15">
      <c r="C373" s="70" t="s">
        <v>414</v>
      </c>
      <c r="D373" s="71">
        <f>(B372*D372)</f>
        <v>0</v>
      </c>
    </row>
    <row r="374" spans="3:4" ht="15">
      <c r="C374" s="77"/>
      <c r="D374" s="78"/>
    </row>
    <row r="375" spans="1:4" ht="15">
      <c r="A375" s="55" t="s">
        <v>571</v>
      </c>
      <c r="B375" s="55"/>
      <c r="C375" s="55"/>
      <c r="D375" s="55"/>
    </row>
    <row r="376" spans="1:4" ht="15">
      <c r="A376" s="59" t="s">
        <v>572</v>
      </c>
      <c r="B376" s="60" t="s">
        <v>311</v>
      </c>
      <c r="C376" s="61" t="s">
        <v>14</v>
      </c>
      <c r="D376" s="62" t="s">
        <v>15</v>
      </c>
    </row>
    <row r="377" spans="1:4" ht="15">
      <c r="A377" s="64" t="s">
        <v>312</v>
      </c>
      <c r="B377" s="65" t="s">
        <v>573</v>
      </c>
      <c r="C377" s="92"/>
      <c r="D377" s="92"/>
    </row>
    <row r="378" spans="1:4" ht="15">
      <c r="A378" s="64" t="s">
        <v>365</v>
      </c>
      <c r="B378" s="65" t="s">
        <v>560</v>
      </c>
      <c r="C378" s="92"/>
      <c r="D378" s="133"/>
    </row>
    <row r="379" spans="1:4" ht="25.5">
      <c r="A379" s="64" t="s">
        <v>373</v>
      </c>
      <c r="B379" s="65" t="s">
        <v>561</v>
      </c>
      <c r="C379" s="92"/>
      <c r="D379" s="133"/>
    </row>
    <row r="380" spans="1:4" ht="15">
      <c r="A380" s="64" t="s">
        <v>562</v>
      </c>
      <c r="B380" s="65" t="s">
        <v>574</v>
      </c>
      <c r="C380" s="92"/>
      <c r="D380" s="133"/>
    </row>
    <row r="381" spans="1:4" ht="15">
      <c r="A381" s="66" t="s">
        <v>84</v>
      </c>
      <c r="B381" s="66" t="s">
        <v>322</v>
      </c>
      <c r="C381" s="139"/>
      <c r="D381" s="135"/>
    </row>
    <row r="382" spans="1:4" ht="15">
      <c r="A382" s="67" t="s">
        <v>86</v>
      </c>
      <c r="B382" s="68">
        <v>6</v>
      </c>
      <c r="C382" s="69" t="s">
        <v>87</v>
      </c>
      <c r="D382" s="96"/>
    </row>
    <row r="383" spans="3:4" ht="15">
      <c r="C383" s="70" t="s">
        <v>414</v>
      </c>
      <c r="D383" s="71">
        <f>(B382*D382)</f>
        <v>0</v>
      </c>
    </row>
    <row r="384" spans="1:4" ht="15">
      <c r="A384" s="76"/>
      <c r="B384" s="76"/>
      <c r="C384" s="77"/>
      <c r="D384" s="78"/>
    </row>
    <row r="385" spans="1:4" ht="15">
      <c r="A385" s="55" t="s">
        <v>575</v>
      </c>
      <c r="B385" s="55"/>
      <c r="C385" s="55"/>
      <c r="D385" s="55"/>
    </row>
    <row r="386" spans="1:4" ht="15">
      <c r="A386" s="59" t="s">
        <v>576</v>
      </c>
      <c r="B386" s="60" t="s">
        <v>311</v>
      </c>
      <c r="C386" s="61" t="s">
        <v>14</v>
      </c>
      <c r="D386" s="62" t="s">
        <v>15</v>
      </c>
    </row>
    <row r="387" spans="1:4" ht="15">
      <c r="A387" s="64" t="s">
        <v>312</v>
      </c>
      <c r="B387" s="65" t="s">
        <v>577</v>
      </c>
      <c r="C387" s="92"/>
      <c r="D387" s="92"/>
    </row>
    <row r="388" spans="1:4" ht="25.5">
      <c r="A388" s="64" t="s">
        <v>373</v>
      </c>
      <c r="B388" s="65" t="s">
        <v>578</v>
      </c>
      <c r="C388" s="92"/>
      <c r="D388" s="133"/>
    </row>
    <row r="389" spans="1:4" ht="15">
      <c r="A389" s="64" t="s">
        <v>579</v>
      </c>
      <c r="B389" s="65" t="s">
        <v>580</v>
      </c>
      <c r="C389" s="92"/>
      <c r="D389" s="133"/>
    </row>
    <row r="390" spans="1:4" ht="15">
      <c r="A390" s="64" t="s">
        <v>581</v>
      </c>
      <c r="B390" s="65" t="s">
        <v>582</v>
      </c>
      <c r="C390" s="92"/>
      <c r="D390" s="133"/>
    </row>
    <row r="391" spans="1:4" ht="15">
      <c r="A391" s="64" t="s">
        <v>583</v>
      </c>
      <c r="B391" s="65" t="s">
        <v>584</v>
      </c>
      <c r="C391" s="92"/>
      <c r="D391" s="133"/>
    </row>
    <row r="392" spans="1:4" ht="15">
      <c r="A392" s="64" t="s">
        <v>585</v>
      </c>
      <c r="B392" s="65" t="s">
        <v>586</v>
      </c>
      <c r="C392" s="92"/>
      <c r="D392" s="133"/>
    </row>
    <row r="393" spans="1:4" ht="15">
      <c r="A393" s="65" t="s">
        <v>376</v>
      </c>
      <c r="B393" s="65" t="s">
        <v>587</v>
      </c>
      <c r="C393" s="92"/>
      <c r="D393" s="133"/>
    </row>
    <row r="394" spans="1:4" ht="15">
      <c r="A394" s="66" t="s">
        <v>84</v>
      </c>
      <c r="B394" s="66" t="s">
        <v>322</v>
      </c>
      <c r="C394" s="139"/>
      <c r="D394" s="135"/>
    </row>
    <row r="395" spans="1:4" ht="15">
      <c r="A395" s="67" t="s">
        <v>86</v>
      </c>
      <c r="B395" s="68">
        <v>8</v>
      </c>
      <c r="C395" s="69" t="s">
        <v>87</v>
      </c>
      <c r="D395" s="96"/>
    </row>
    <row r="396" spans="3:4" ht="15">
      <c r="C396" s="70" t="s">
        <v>588</v>
      </c>
      <c r="D396" s="71">
        <f>(B395*D395)</f>
        <v>0</v>
      </c>
    </row>
    <row r="397" spans="3:4" ht="15">
      <c r="C397" s="77"/>
      <c r="D397" s="78"/>
    </row>
    <row r="398" spans="1:4" ht="15">
      <c r="A398" s="55" t="s">
        <v>589</v>
      </c>
      <c r="B398" s="55"/>
      <c r="C398" s="55"/>
      <c r="D398" s="55"/>
    </row>
    <row r="399" spans="1:4" ht="15">
      <c r="A399" s="59" t="s">
        <v>590</v>
      </c>
      <c r="B399" s="60" t="s">
        <v>311</v>
      </c>
      <c r="C399" s="61" t="s">
        <v>14</v>
      </c>
      <c r="D399" s="62" t="s">
        <v>15</v>
      </c>
    </row>
    <row r="400" spans="1:4" ht="38.25">
      <c r="A400" s="64" t="s">
        <v>591</v>
      </c>
      <c r="B400" s="65" t="s">
        <v>592</v>
      </c>
      <c r="C400" s="92"/>
      <c r="D400" s="92"/>
    </row>
    <row r="401" spans="1:4" ht="38.25">
      <c r="A401" s="64" t="s">
        <v>521</v>
      </c>
      <c r="B401" s="65" t="s">
        <v>593</v>
      </c>
      <c r="C401" s="92"/>
      <c r="D401" s="133"/>
    </row>
    <row r="402" spans="1:4" ht="15">
      <c r="A402" s="66" t="s">
        <v>84</v>
      </c>
      <c r="B402" s="66" t="s">
        <v>322</v>
      </c>
      <c r="C402" s="139"/>
      <c r="D402" s="135"/>
    </row>
    <row r="403" spans="1:4" ht="15">
      <c r="A403" s="67" t="s">
        <v>86</v>
      </c>
      <c r="B403" s="68">
        <v>40</v>
      </c>
      <c r="C403" s="69" t="s">
        <v>87</v>
      </c>
      <c r="D403" s="96"/>
    </row>
    <row r="404" spans="3:4" ht="15">
      <c r="C404" s="70" t="s">
        <v>594</v>
      </c>
      <c r="D404" s="71">
        <f>(B403*D403)</f>
        <v>0</v>
      </c>
    </row>
    <row r="405" spans="1:4" ht="15">
      <c r="A405" s="76"/>
      <c r="B405" s="76"/>
      <c r="C405" s="77"/>
      <c r="D405" s="78"/>
    </row>
    <row r="406" spans="1:4" ht="15">
      <c r="A406" s="55" t="s">
        <v>595</v>
      </c>
      <c r="B406" s="55"/>
      <c r="C406" s="55"/>
      <c r="D406" s="55"/>
    </row>
    <row r="407" spans="1:4" ht="15">
      <c r="A407" s="59" t="s">
        <v>596</v>
      </c>
      <c r="B407" s="60" t="s">
        <v>311</v>
      </c>
      <c r="C407" s="61" t="s">
        <v>14</v>
      </c>
      <c r="D407" s="62" t="s">
        <v>15</v>
      </c>
    </row>
    <row r="408" spans="1:4" ht="38.25">
      <c r="A408" s="64" t="s">
        <v>591</v>
      </c>
      <c r="B408" s="65" t="s">
        <v>597</v>
      </c>
      <c r="C408" s="92"/>
      <c r="D408" s="92"/>
    </row>
    <row r="409" spans="1:4" ht="38.25">
      <c r="A409" s="64" t="s">
        <v>521</v>
      </c>
      <c r="B409" s="65" t="s">
        <v>593</v>
      </c>
      <c r="C409" s="92"/>
      <c r="D409" s="133"/>
    </row>
    <row r="410" spans="1:4" ht="15">
      <c r="A410" s="66" t="s">
        <v>84</v>
      </c>
      <c r="B410" s="66" t="s">
        <v>322</v>
      </c>
      <c r="C410" s="139"/>
      <c r="D410" s="135"/>
    </row>
    <row r="411" spans="1:4" ht="15">
      <c r="A411" s="67" t="s">
        <v>86</v>
      </c>
      <c r="B411" s="68">
        <v>20</v>
      </c>
      <c r="C411" s="69" t="s">
        <v>87</v>
      </c>
      <c r="D411" s="96"/>
    </row>
    <row r="412" spans="3:4" ht="15">
      <c r="C412" s="70" t="s">
        <v>598</v>
      </c>
      <c r="D412" s="71">
        <f>(B411*D411)</f>
        <v>0</v>
      </c>
    </row>
    <row r="413" spans="3:4" ht="15">
      <c r="C413" s="77"/>
      <c r="D413" s="78"/>
    </row>
    <row r="414" spans="1:4" ht="15">
      <c r="A414" s="55" t="s">
        <v>599</v>
      </c>
      <c r="B414" s="55"/>
      <c r="C414" s="55"/>
      <c r="D414" s="55"/>
    </row>
    <row r="415" spans="1:4" ht="15">
      <c r="A415" s="59" t="s">
        <v>600</v>
      </c>
      <c r="B415" s="60" t="s">
        <v>311</v>
      </c>
      <c r="C415" s="61" t="s">
        <v>14</v>
      </c>
      <c r="D415" s="62" t="s">
        <v>15</v>
      </c>
    </row>
    <row r="416" spans="1:4" ht="38.25">
      <c r="A416" s="64" t="s">
        <v>591</v>
      </c>
      <c r="B416" s="65" t="s">
        <v>601</v>
      </c>
      <c r="C416" s="92"/>
      <c r="D416" s="92"/>
    </row>
    <row r="417" spans="1:4" ht="38.25">
      <c r="A417" s="64" t="s">
        <v>521</v>
      </c>
      <c r="B417" s="65" t="s">
        <v>593</v>
      </c>
      <c r="C417" s="92"/>
      <c r="D417" s="133"/>
    </row>
    <row r="418" spans="1:4" ht="15">
      <c r="A418" s="66" t="s">
        <v>84</v>
      </c>
      <c r="B418" s="66" t="s">
        <v>322</v>
      </c>
      <c r="C418" s="139"/>
      <c r="D418" s="135"/>
    </row>
    <row r="419" spans="1:4" ht="15">
      <c r="A419" s="67" t="s">
        <v>86</v>
      </c>
      <c r="B419" s="68">
        <v>20</v>
      </c>
      <c r="C419" s="69" t="s">
        <v>87</v>
      </c>
      <c r="D419" s="96"/>
    </row>
    <row r="420" spans="3:4" ht="15">
      <c r="C420" s="70" t="s">
        <v>598</v>
      </c>
      <c r="D420" s="71">
        <f>(B419*D419)</f>
        <v>0</v>
      </c>
    </row>
    <row r="421" spans="1:4" ht="15">
      <c r="A421" s="76"/>
      <c r="B421" s="76"/>
      <c r="C421" s="77"/>
      <c r="D421" s="78"/>
    </row>
    <row r="422" spans="1:4" ht="15">
      <c r="A422" s="55" t="s">
        <v>602</v>
      </c>
      <c r="B422" s="55"/>
      <c r="C422" s="55"/>
      <c r="D422" s="55"/>
    </row>
    <row r="423" spans="1:4" ht="15">
      <c r="A423" s="59" t="s">
        <v>603</v>
      </c>
      <c r="B423" s="60" t="s">
        <v>311</v>
      </c>
      <c r="C423" s="61" t="s">
        <v>14</v>
      </c>
      <c r="D423" s="62" t="s">
        <v>15</v>
      </c>
    </row>
    <row r="424" spans="1:4" ht="38.25">
      <c r="A424" s="64" t="s">
        <v>591</v>
      </c>
      <c r="B424" s="65" t="s">
        <v>604</v>
      </c>
      <c r="C424" s="92"/>
      <c r="D424" s="92"/>
    </row>
    <row r="425" spans="1:4" ht="38.25">
      <c r="A425" s="64" t="s">
        <v>521</v>
      </c>
      <c r="B425" s="65" t="s">
        <v>593</v>
      </c>
      <c r="C425" s="92"/>
      <c r="D425" s="133"/>
    </row>
    <row r="426" spans="1:4" ht="15">
      <c r="A426" s="66" t="s">
        <v>84</v>
      </c>
      <c r="B426" s="66" t="s">
        <v>322</v>
      </c>
      <c r="C426" s="139"/>
      <c r="D426" s="135"/>
    </row>
    <row r="427" spans="1:4" ht="15">
      <c r="A427" s="67" t="s">
        <v>86</v>
      </c>
      <c r="B427" s="68">
        <v>4</v>
      </c>
      <c r="C427" s="69" t="s">
        <v>87</v>
      </c>
      <c r="D427" s="96"/>
    </row>
    <row r="428" spans="3:4" ht="15">
      <c r="C428" s="70" t="s">
        <v>193</v>
      </c>
      <c r="D428" s="71">
        <f>(B427*D427)</f>
        <v>0</v>
      </c>
    </row>
    <row r="429" spans="3:4" ht="15">
      <c r="C429" s="77"/>
      <c r="D429" s="78"/>
    </row>
    <row r="430" spans="3:4" ht="15">
      <c r="C430" s="77"/>
      <c r="D430" s="78"/>
    </row>
    <row r="431" spans="1:4" ht="15">
      <c r="A431" s="55" t="s">
        <v>605</v>
      </c>
      <c r="B431" s="55"/>
      <c r="C431" s="55"/>
      <c r="D431" s="55"/>
    </row>
    <row r="432" spans="1:4" ht="15">
      <c r="A432" s="59" t="s">
        <v>606</v>
      </c>
      <c r="B432" s="60" t="s">
        <v>311</v>
      </c>
      <c r="C432" s="61" t="s">
        <v>14</v>
      </c>
      <c r="D432" s="62" t="s">
        <v>15</v>
      </c>
    </row>
    <row r="433" spans="1:4" ht="38.25">
      <c r="A433" s="64" t="s">
        <v>591</v>
      </c>
      <c r="B433" s="65" t="s">
        <v>607</v>
      </c>
      <c r="C433" s="92"/>
      <c r="D433" s="92"/>
    </row>
    <row r="434" spans="1:4" ht="38.25">
      <c r="A434" s="64" t="s">
        <v>521</v>
      </c>
      <c r="B434" s="65" t="s">
        <v>593</v>
      </c>
      <c r="C434" s="92"/>
      <c r="D434" s="133"/>
    </row>
    <row r="435" spans="1:4" ht="15">
      <c r="A435" s="66" t="s">
        <v>84</v>
      </c>
      <c r="B435" s="66" t="s">
        <v>322</v>
      </c>
      <c r="C435" s="139"/>
      <c r="D435" s="135"/>
    </row>
    <row r="436" spans="1:4" ht="15">
      <c r="A436" s="67" t="s">
        <v>86</v>
      </c>
      <c r="B436" s="68">
        <v>6</v>
      </c>
      <c r="C436" s="69" t="s">
        <v>87</v>
      </c>
      <c r="D436" s="96"/>
    </row>
    <row r="437" spans="3:4" ht="15">
      <c r="C437" s="70" t="s">
        <v>414</v>
      </c>
      <c r="D437" s="71">
        <f>(B436*D436)</f>
        <v>0</v>
      </c>
    </row>
    <row r="438" spans="1:4" ht="15">
      <c r="A438" s="76"/>
      <c r="B438" s="76"/>
      <c r="C438" s="77"/>
      <c r="D438" s="78"/>
    </row>
    <row r="439" spans="1:4" ht="15">
      <c r="A439" s="55" t="s">
        <v>608</v>
      </c>
      <c r="B439" s="55"/>
      <c r="C439" s="55"/>
      <c r="D439" s="55"/>
    </row>
    <row r="440" spans="1:4" ht="15">
      <c r="A440" s="59" t="s">
        <v>609</v>
      </c>
      <c r="B440" s="60" t="s">
        <v>311</v>
      </c>
      <c r="C440" s="61" t="s">
        <v>14</v>
      </c>
      <c r="D440" s="62" t="s">
        <v>15</v>
      </c>
    </row>
    <row r="441" spans="1:4" ht="15">
      <c r="A441" s="64" t="s">
        <v>610</v>
      </c>
      <c r="B441" s="65" t="s">
        <v>611</v>
      </c>
      <c r="C441" s="92"/>
      <c r="D441" s="92"/>
    </row>
    <row r="442" spans="1:4" ht="15">
      <c r="A442" s="64" t="s">
        <v>612</v>
      </c>
      <c r="B442" s="65">
        <v>3</v>
      </c>
      <c r="C442" s="92"/>
      <c r="D442" s="133"/>
    </row>
    <row r="443" spans="1:4" ht="15">
      <c r="A443" s="64" t="s">
        <v>613</v>
      </c>
      <c r="B443" s="65" t="s">
        <v>614</v>
      </c>
      <c r="C443" s="92"/>
      <c r="D443" s="133"/>
    </row>
    <row r="444" spans="1:4" ht="38.25">
      <c r="A444" s="64" t="s">
        <v>615</v>
      </c>
      <c r="B444" s="65" t="s">
        <v>616</v>
      </c>
      <c r="C444" s="92"/>
      <c r="D444" s="133"/>
    </row>
    <row r="445" spans="1:4" ht="15">
      <c r="A445" s="64" t="s">
        <v>617</v>
      </c>
      <c r="B445" s="65" t="s">
        <v>618</v>
      </c>
      <c r="C445" s="92"/>
      <c r="D445" s="133"/>
    </row>
    <row r="446" spans="1:4" ht="15">
      <c r="A446" s="66" t="s">
        <v>84</v>
      </c>
      <c r="B446" s="66" t="s">
        <v>322</v>
      </c>
      <c r="C446" s="139"/>
      <c r="D446" s="135"/>
    </row>
    <row r="447" spans="1:4" ht="15">
      <c r="A447" s="67" t="s">
        <v>86</v>
      </c>
      <c r="B447" s="68">
        <v>200</v>
      </c>
      <c r="C447" s="69" t="s">
        <v>87</v>
      </c>
      <c r="D447" s="96"/>
    </row>
    <row r="448" spans="3:4" ht="15">
      <c r="C448" s="70" t="s">
        <v>619</v>
      </c>
      <c r="D448" s="71">
        <f>(B447*D447)</f>
        <v>0</v>
      </c>
    </row>
    <row r="449" spans="3:4" ht="15">
      <c r="C449" s="77"/>
      <c r="D449" s="78"/>
    </row>
    <row r="450" spans="1:4" ht="15">
      <c r="A450" s="55" t="s">
        <v>620</v>
      </c>
      <c r="B450" s="55"/>
      <c r="C450" s="55"/>
      <c r="D450" s="55"/>
    </row>
    <row r="451" spans="1:4" ht="15">
      <c r="A451" s="59" t="s">
        <v>621</v>
      </c>
      <c r="B451" s="60" t="s">
        <v>311</v>
      </c>
      <c r="C451" s="61" t="s">
        <v>14</v>
      </c>
      <c r="D451" s="62" t="s">
        <v>15</v>
      </c>
    </row>
    <row r="452" spans="1:4" ht="15">
      <c r="A452" s="64" t="s">
        <v>312</v>
      </c>
      <c r="B452" s="65" t="s">
        <v>622</v>
      </c>
      <c r="C452" s="92"/>
      <c r="D452" s="92"/>
    </row>
    <row r="453" spans="1:4" ht="15">
      <c r="A453" s="64" t="s">
        <v>623</v>
      </c>
      <c r="B453" s="65">
        <v>3</v>
      </c>
      <c r="C453" s="92"/>
      <c r="D453" s="133"/>
    </row>
    <row r="454" spans="1:4" ht="15">
      <c r="A454" s="64" t="s">
        <v>624</v>
      </c>
      <c r="B454" s="65" t="s">
        <v>614</v>
      </c>
      <c r="C454" s="92"/>
      <c r="D454" s="133"/>
    </row>
    <row r="455" spans="1:4" ht="38.25">
      <c r="A455" s="64" t="s">
        <v>625</v>
      </c>
      <c r="B455" s="65" t="s">
        <v>626</v>
      </c>
      <c r="C455" s="92"/>
      <c r="D455" s="133"/>
    </row>
    <row r="456" spans="1:4" ht="15">
      <c r="A456" s="64" t="s">
        <v>617</v>
      </c>
      <c r="B456" s="65" t="s">
        <v>618</v>
      </c>
      <c r="C456" s="92"/>
      <c r="D456" s="133"/>
    </row>
    <row r="457" spans="1:4" ht="15">
      <c r="A457" s="66" t="s">
        <v>84</v>
      </c>
      <c r="B457" s="66" t="s">
        <v>322</v>
      </c>
      <c r="C457" s="139"/>
      <c r="D457" s="135"/>
    </row>
    <row r="458" spans="1:4" ht="15">
      <c r="A458" s="67" t="s">
        <v>86</v>
      </c>
      <c r="B458" s="68">
        <v>200</v>
      </c>
      <c r="C458" s="69" t="s">
        <v>87</v>
      </c>
      <c r="D458" s="96"/>
    </row>
    <row r="459" spans="3:4" ht="15">
      <c r="C459" s="70" t="s">
        <v>619</v>
      </c>
      <c r="D459" s="71">
        <f>(B458*D458)</f>
        <v>0</v>
      </c>
    </row>
    <row r="460" spans="1:4" ht="15">
      <c r="A460" s="76"/>
      <c r="B460" s="76"/>
      <c r="C460" s="77"/>
      <c r="D460" s="78"/>
    </row>
    <row r="461" spans="1:4" ht="15">
      <c r="A461" s="55" t="s">
        <v>627</v>
      </c>
      <c r="B461" s="55"/>
      <c r="C461" s="55"/>
      <c r="D461" s="55"/>
    </row>
    <row r="462" spans="1:4" ht="15">
      <c r="A462" s="59" t="s">
        <v>628</v>
      </c>
      <c r="B462" s="60" t="s">
        <v>311</v>
      </c>
      <c r="C462" s="61" t="s">
        <v>14</v>
      </c>
      <c r="D462" s="62" t="s">
        <v>15</v>
      </c>
    </row>
    <row r="463" spans="1:4" ht="15">
      <c r="A463" s="64" t="s">
        <v>312</v>
      </c>
      <c r="B463" s="65" t="s">
        <v>629</v>
      </c>
      <c r="C463" s="92"/>
      <c r="D463" s="92"/>
    </row>
    <row r="464" spans="1:4" ht="15">
      <c r="A464" s="64" t="s">
        <v>630</v>
      </c>
      <c r="B464" s="65">
        <v>3</v>
      </c>
      <c r="C464" s="92"/>
      <c r="D464" s="133"/>
    </row>
    <row r="465" spans="1:4" ht="15">
      <c r="A465" s="64" t="s">
        <v>624</v>
      </c>
      <c r="B465" s="65" t="s">
        <v>614</v>
      </c>
      <c r="C465" s="92"/>
      <c r="D465" s="133"/>
    </row>
    <row r="466" spans="1:4" ht="25.5">
      <c r="A466" s="64" t="s">
        <v>625</v>
      </c>
      <c r="B466" s="65" t="s">
        <v>631</v>
      </c>
      <c r="C466" s="92"/>
      <c r="D466" s="133"/>
    </row>
    <row r="467" spans="1:4" ht="15">
      <c r="A467" s="64" t="s">
        <v>617</v>
      </c>
      <c r="B467" s="65" t="s">
        <v>618</v>
      </c>
      <c r="C467" s="92"/>
      <c r="D467" s="133"/>
    </row>
    <row r="468" spans="1:4" ht="15">
      <c r="A468" s="66" t="s">
        <v>84</v>
      </c>
      <c r="B468" s="66" t="s">
        <v>322</v>
      </c>
      <c r="C468" s="139"/>
      <c r="D468" s="135"/>
    </row>
    <row r="469" spans="1:4" ht="15">
      <c r="A469" s="67" t="s">
        <v>86</v>
      </c>
      <c r="B469" s="68">
        <v>100</v>
      </c>
      <c r="C469" s="69" t="s">
        <v>87</v>
      </c>
      <c r="D469" s="96"/>
    </row>
    <row r="470" spans="3:4" ht="15">
      <c r="C470" s="70" t="s">
        <v>632</v>
      </c>
      <c r="D470" s="71">
        <f>(B469*D469)</f>
        <v>0</v>
      </c>
    </row>
    <row r="471" spans="3:4" ht="15">
      <c r="C471" s="77"/>
      <c r="D471" s="78"/>
    </row>
    <row r="472" spans="1:4" ht="15">
      <c r="A472" s="55" t="s">
        <v>633</v>
      </c>
      <c r="B472" s="55"/>
      <c r="C472" s="55"/>
      <c r="D472" s="55"/>
    </row>
    <row r="473" spans="1:4" ht="15">
      <c r="A473" s="59" t="s">
        <v>634</v>
      </c>
      <c r="B473" s="60" t="s">
        <v>311</v>
      </c>
      <c r="C473" s="61" t="s">
        <v>14</v>
      </c>
      <c r="D473" s="62" t="s">
        <v>15</v>
      </c>
    </row>
    <row r="474" spans="1:4" ht="15">
      <c r="A474" s="64" t="s">
        <v>312</v>
      </c>
      <c r="B474" s="65" t="s">
        <v>635</v>
      </c>
      <c r="C474" s="92"/>
      <c r="D474" s="92"/>
    </row>
    <row r="475" spans="1:4" ht="15">
      <c r="A475" s="64" t="s">
        <v>630</v>
      </c>
      <c r="B475" s="65">
        <v>2</v>
      </c>
      <c r="C475" s="92"/>
      <c r="D475" s="133"/>
    </row>
    <row r="476" spans="1:4" ht="15">
      <c r="A476" s="64" t="s">
        <v>624</v>
      </c>
      <c r="B476" s="65" t="s">
        <v>614</v>
      </c>
      <c r="C476" s="92"/>
      <c r="D476" s="133"/>
    </row>
    <row r="477" spans="1:4" ht="25.5">
      <c r="A477" s="64" t="s">
        <v>625</v>
      </c>
      <c r="B477" s="65" t="s">
        <v>631</v>
      </c>
      <c r="C477" s="92"/>
      <c r="D477" s="133"/>
    </row>
    <row r="478" spans="1:4" ht="15">
      <c r="A478" s="64" t="s">
        <v>617</v>
      </c>
      <c r="B478" s="65" t="s">
        <v>618</v>
      </c>
      <c r="C478" s="92"/>
      <c r="D478" s="133"/>
    </row>
    <row r="479" spans="1:4" ht="15">
      <c r="A479" s="66" t="s">
        <v>84</v>
      </c>
      <c r="B479" s="66" t="s">
        <v>322</v>
      </c>
      <c r="C479" s="139"/>
      <c r="D479" s="135"/>
    </row>
    <row r="480" spans="1:4" ht="15">
      <c r="A480" s="67" t="s">
        <v>86</v>
      </c>
      <c r="B480" s="68">
        <v>50</v>
      </c>
      <c r="C480" s="69" t="s">
        <v>87</v>
      </c>
      <c r="D480" s="96"/>
    </row>
    <row r="481" spans="3:4" ht="15">
      <c r="C481" s="70" t="s">
        <v>636</v>
      </c>
      <c r="D481" s="71">
        <f>(B480*D480)</f>
        <v>0</v>
      </c>
    </row>
    <row r="482" spans="1:4" ht="15">
      <c r="A482" s="76"/>
      <c r="B482" s="76"/>
      <c r="C482" s="77"/>
      <c r="D482" s="78"/>
    </row>
    <row r="483" spans="1:4" ht="15">
      <c r="A483" s="55" t="s">
        <v>637</v>
      </c>
      <c r="B483" s="55"/>
      <c r="C483" s="55"/>
      <c r="D483" s="55"/>
    </row>
    <row r="484" spans="1:4" ht="15">
      <c r="A484" s="59" t="s">
        <v>638</v>
      </c>
      <c r="B484" s="60" t="s">
        <v>311</v>
      </c>
      <c r="C484" s="61" t="s">
        <v>14</v>
      </c>
      <c r="D484" s="62" t="s">
        <v>15</v>
      </c>
    </row>
    <row r="485" spans="1:4" ht="76.5">
      <c r="A485" s="64" t="s">
        <v>591</v>
      </c>
      <c r="B485" s="65" t="s">
        <v>639</v>
      </c>
      <c r="C485" s="92"/>
      <c r="D485" s="92"/>
    </row>
    <row r="486" spans="1:4" ht="15">
      <c r="A486" s="64" t="s">
        <v>640</v>
      </c>
      <c r="B486" s="65" t="s">
        <v>641</v>
      </c>
      <c r="C486" s="92"/>
      <c r="D486" s="133"/>
    </row>
    <row r="487" spans="1:4" ht="15">
      <c r="A487" s="66" t="s">
        <v>84</v>
      </c>
      <c r="B487" s="66" t="s">
        <v>322</v>
      </c>
      <c r="C487" s="139"/>
      <c r="D487" s="135"/>
    </row>
    <row r="488" spans="1:4" ht="15">
      <c r="A488" s="67" t="s">
        <v>86</v>
      </c>
      <c r="B488" s="68">
        <v>4</v>
      </c>
      <c r="C488" s="69" t="s">
        <v>87</v>
      </c>
      <c r="D488" s="96"/>
    </row>
    <row r="489" spans="3:4" ht="15">
      <c r="C489" s="70" t="s">
        <v>193</v>
      </c>
      <c r="D489" s="71">
        <f>(B488*D488)</f>
        <v>0</v>
      </c>
    </row>
    <row r="490" spans="3:4" ht="15">
      <c r="C490" s="77"/>
      <c r="D490" s="78"/>
    </row>
    <row r="491" spans="1:4" ht="15">
      <c r="A491" s="55" t="s">
        <v>642</v>
      </c>
      <c r="B491" s="55"/>
      <c r="C491" s="55"/>
      <c r="D491" s="55"/>
    </row>
    <row r="492" spans="1:4" ht="15">
      <c r="A492" s="59" t="s">
        <v>643</v>
      </c>
      <c r="B492" s="60" t="s">
        <v>311</v>
      </c>
      <c r="C492" s="61" t="s">
        <v>14</v>
      </c>
      <c r="D492" s="62" t="s">
        <v>15</v>
      </c>
    </row>
    <row r="493" spans="1:4" ht="76.5">
      <c r="A493" s="64" t="s">
        <v>591</v>
      </c>
      <c r="B493" s="65" t="s">
        <v>644</v>
      </c>
      <c r="C493" s="92"/>
      <c r="D493" s="92"/>
    </row>
    <row r="494" spans="1:4" ht="15">
      <c r="A494" s="64" t="s">
        <v>640</v>
      </c>
      <c r="B494" s="65" t="s">
        <v>641</v>
      </c>
      <c r="C494" s="92"/>
      <c r="D494" s="133"/>
    </row>
    <row r="495" spans="1:4" ht="15">
      <c r="A495" s="66" t="s">
        <v>84</v>
      </c>
      <c r="B495" s="66" t="s">
        <v>322</v>
      </c>
      <c r="C495" s="139"/>
      <c r="D495" s="135"/>
    </row>
    <row r="496" spans="1:4" ht="15">
      <c r="A496" s="67" t="s">
        <v>86</v>
      </c>
      <c r="B496" s="68">
        <v>2</v>
      </c>
      <c r="C496" s="69" t="s">
        <v>87</v>
      </c>
      <c r="D496" s="96"/>
    </row>
    <row r="497" spans="3:4" ht="15">
      <c r="C497" s="70" t="s">
        <v>93</v>
      </c>
      <c r="D497" s="71">
        <f>(B496*D496)</f>
        <v>0</v>
      </c>
    </row>
    <row r="498" spans="1:4" ht="15">
      <c r="A498" s="76"/>
      <c r="B498" s="76"/>
      <c r="C498" s="77"/>
      <c r="D498" s="78"/>
    </row>
    <row r="499" spans="1:4" ht="15">
      <c r="A499" s="55" t="s">
        <v>645</v>
      </c>
      <c r="B499" s="55"/>
      <c r="C499" s="55"/>
      <c r="D499" s="55"/>
    </row>
    <row r="500" spans="1:4" ht="15">
      <c r="A500" s="59" t="s">
        <v>646</v>
      </c>
      <c r="B500" s="60" t="s">
        <v>311</v>
      </c>
      <c r="C500" s="61" t="s">
        <v>14</v>
      </c>
      <c r="D500" s="62" t="s">
        <v>15</v>
      </c>
    </row>
    <row r="501" spans="1:4" ht="76.5">
      <c r="A501" s="64" t="s">
        <v>591</v>
      </c>
      <c r="B501" s="65" t="s">
        <v>647</v>
      </c>
      <c r="C501" s="92"/>
      <c r="D501" s="92"/>
    </row>
    <row r="502" spans="1:4" ht="15">
      <c r="A502" s="64" t="s">
        <v>640</v>
      </c>
      <c r="B502" s="65" t="s">
        <v>641</v>
      </c>
      <c r="C502" s="92"/>
      <c r="D502" s="133"/>
    </row>
    <row r="503" spans="1:4" ht="15">
      <c r="A503" s="66" t="s">
        <v>84</v>
      </c>
      <c r="B503" s="66" t="s">
        <v>322</v>
      </c>
      <c r="C503" s="139"/>
      <c r="D503" s="135"/>
    </row>
    <row r="504" spans="1:4" ht="15">
      <c r="A504" s="67" t="s">
        <v>86</v>
      </c>
      <c r="B504" s="68">
        <v>4</v>
      </c>
      <c r="C504" s="69" t="s">
        <v>87</v>
      </c>
      <c r="D504" s="96"/>
    </row>
    <row r="505" spans="3:4" ht="15">
      <c r="C505" s="70" t="s">
        <v>193</v>
      </c>
      <c r="D505" s="71">
        <f>(B504*D504)</f>
        <v>0</v>
      </c>
    </row>
    <row r="506" spans="3:4" ht="15">
      <c r="C506" s="77"/>
      <c r="D506" s="78"/>
    </row>
    <row r="507" spans="1:4" ht="15">
      <c r="A507" s="55" t="s">
        <v>648</v>
      </c>
      <c r="B507" s="55"/>
      <c r="C507" s="55"/>
      <c r="D507" s="55"/>
    </row>
    <row r="508" spans="1:4" ht="15">
      <c r="A508" s="59" t="s">
        <v>649</v>
      </c>
      <c r="B508" s="60" t="s">
        <v>311</v>
      </c>
      <c r="C508" s="61" t="s">
        <v>14</v>
      </c>
      <c r="D508" s="62" t="s">
        <v>15</v>
      </c>
    </row>
    <row r="509" spans="1:4" ht="76.5">
      <c r="A509" s="64" t="s">
        <v>591</v>
      </c>
      <c r="B509" s="65" t="s">
        <v>650</v>
      </c>
      <c r="C509" s="92"/>
      <c r="D509" s="92"/>
    </row>
    <row r="510" spans="1:4" ht="15">
      <c r="A510" s="64" t="s">
        <v>640</v>
      </c>
      <c r="B510" s="65" t="s">
        <v>641</v>
      </c>
      <c r="C510" s="92"/>
      <c r="D510" s="133"/>
    </row>
    <row r="511" spans="1:4" ht="15">
      <c r="A511" s="66" t="s">
        <v>84</v>
      </c>
      <c r="B511" s="66" t="s">
        <v>322</v>
      </c>
      <c r="C511" s="139"/>
      <c r="D511" s="135"/>
    </row>
    <row r="512" spans="1:4" ht="15">
      <c r="A512" s="67" t="s">
        <v>86</v>
      </c>
      <c r="B512" s="68">
        <v>2</v>
      </c>
      <c r="C512" s="69" t="s">
        <v>87</v>
      </c>
      <c r="D512" s="96"/>
    </row>
    <row r="513" spans="3:4" ht="15">
      <c r="C513" s="70" t="s">
        <v>93</v>
      </c>
      <c r="D513" s="71">
        <f>(B512*D512)</f>
        <v>0</v>
      </c>
    </row>
    <row r="514" spans="1:4" ht="15">
      <c r="A514" s="76"/>
      <c r="B514" s="76"/>
      <c r="C514" s="77"/>
      <c r="D514" s="78"/>
    </row>
    <row r="515" spans="1:4" ht="15">
      <c r="A515" s="55" t="s">
        <v>651</v>
      </c>
      <c r="B515" s="55"/>
      <c r="C515" s="55"/>
      <c r="D515" s="55"/>
    </row>
    <row r="516" spans="1:4" ht="15">
      <c r="A516" s="59" t="s">
        <v>652</v>
      </c>
      <c r="B516" s="60" t="s">
        <v>311</v>
      </c>
      <c r="C516" s="61" t="s">
        <v>14</v>
      </c>
      <c r="D516" s="62" t="s">
        <v>15</v>
      </c>
    </row>
    <row r="517" spans="1:4" ht="15">
      <c r="A517" s="64" t="s">
        <v>312</v>
      </c>
      <c r="B517" s="65" t="s">
        <v>653</v>
      </c>
      <c r="C517" s="92"/>
      <c r="D517" s="92"/>
    </row>
    <row r="518" spans="1:4" ht="15">
      <c r="A518" s="64" t="s">
        <v>654</v>
      </c>
      <c r="B518" s="65" t="s">
        <v>655</v>
      </c>
      <c r="C518" s="92"/>
      <c r="D518" s="133"/>
    </row>
    <row r="519" spans="1:4" ht="15">
      <c r="A519" s="64" t="s">
        <v>656</v>
      </c>
      <c r="B519" s="65" t="s">
        <v>657</v>
      </c>
      <c r="C519" s="92"/>
      <c r="D519" s="133"/>
    </row>
    <row r="520" spans="1:4" ht="15">
      <c r="A520" s="64" t="s">
        <v>376</v>
      </c>
      <c r="B520" s="65" t="s">
        <v>658</v>
      </c>
      <c r="C520" s="92"/>
      <c r="D520" s="133"/>
    </row>
    <row r="521" spans="1:4" ht="15">
      <c r="A521" s="66" t="s">
        <v>84</v>
      </c>
      <c r="B521" s="66" t="s">
        <v>322</v>
      </c>
      <c r="C521" s="139"/>
      <c r="D521" s="135"/>
    </row>
    <row r="522" spans="1:4" ht="15">
      <c r="A522" s="67" t="s">
        <v>86</v>
      </c>
      <c r="B522" s="68">
        <v>1</v>
      </c>
      <c r="C522" s="69" t="s">
        <v>87</v>
      </c>
      <c r="D522" s="96"/>
    </row>
    <row r="523" spans="3:4" ht="15">
      <c r="C523" s="70" t="s">
        <v>87</v>
      </c>
      <c r="D523" s="71">
        <f>(B522*D522)</f>
        <v>0</v>
      </c>
    </row>
    <row r="524" spans="3:4" ht="15">
      <c r="C524" s="77"/>
      <c r="D524" s="78"/>
    </row>
    <row r="525" spans="1:4" ht="15">
      <c r="A525" s="55" t="s">
        <v>659</v>
      </c>
      <c r="B525" s="55"/>
      <c r="C525" s="55"/>
      <c r="D525" s="55"/>
    </row>
    <row r="526" spans="1:4" ht="15">
      <c r="A526" s="59" t="s">
        <v>660</v>
      </c>
      <c r="B526" s="60" t="s">
        <v>311</v>
      </c>
      <c r="C526" s="61" t="s">
        <v>14</v>
      </c>
      <c r="D526" s="62" t="s">
        <v>15</v>
      </c>
    </row>
    <row r="527" spans="1:4" ht="15">
      <c r="A527" s="64" t="s">
        <v>312</v>
      </c>
      <c r="B527" s="65" t="s">
        <v>661</v>
      </c>
      <c r="C527" s="92"/>
      <c r="D527" s="92"/>
    </row>
    <row r="528" spans="1:4" ht="15">
      <c r="A528" s="64" t="s">
        <v>662</v>
      </c>
      <c r="B528" s="65" t="s">
        <v>663</v>
      </c>
      <c r="C528" s="92"/>
      <c r="D528" s="133"/>
    </row>
    <row r="529" spans="1:4" ht="15">
      <c r="A529" s="64" t="s">
        <v>664</v>
      </c>
      <c r="B529" s="65" t="s">
        <v>665</v>
      </c>
      <c r="C529" s="92"/>
      <c r="D529" s="133"/>
    </row>
    <row r="530" spans="1:4" ht="15">
      <c r="A530" s="66" t="s">
        <v>84</v>
      </c>
      <c r="B530" s="66" t="s">
        <v>322</v>
      </c>
      <c r="C530" s="139"/>
      <c r="D530" s="135"/>
    </row>
    <row r="531" spans="1:4" ht="15">
      <c r="A531" s="67" t="s">
        <v>86</v>
      </c>
      <c r="B531" s="68">
        <v>50</v>
      </c>
      <c r="C531" s="69" t="s">
        <v>87</v>
      </c>
      <c r="D531" s="96"/>
    </row>
    <row r="532" spans="3:4" ht="15">
      <c r="C532" s="70" t="s">
        <v>636</v>
      </c>
      <c r="D532" s="71">
        <f>(B531*D531)</f>
        <v>0</v>
      </c>
    </row>
    <row r="533" spans="1:4" ht="15">
      <c r="A533" s="76"/>
      <c r="B533" s="76"/>
      <c r="C533" s="77"/>
      <c r="D533" s="78"/>
    </row>
    <row r="534" spans="1:4" ht="15">
      <c r="A534" s="55" t="s">
        <v>666</v>
      </c>
      <c r="B534" s="55"/>
      <c r="C534" s="55"/>
      <c r="D534" s="55"/>
    </row>
    <row r="535" spans="1:4" ht="15">
      <c r="A535" s="59" t="s">
        <v>667</v>
      </c>
      <c r="B535" s="60" t="s">
        <v>311</v>
      </c>
      <c r="C535" s="61" t="s">
        <v>14</v>
      </c>
      <c r="D535" s="62" t="s">
        <v>15</v>
      </c>
    </row>
    <row r="536" spans="1:4" ht="15">
      <c r="A536" s="64" t="s">
        <v>312</v>
      </c>
      <c r="B536" s="65" t="s">
        <v>661</v>
      </c>
      <c r="C536" s="92"/>
      <c r="D536" s="92"/>
    </row>
    <row r="537" spans="1:4" ht="15">
      <c r="A537" s="64" t="s">
        <v>662</v>
      </c>
      <c r="B537" s="65" t="s">
        <v>668</v>
      </c>
      <c r="C537" s="92"/>
      <c r="D537" s="133"/>
    </row>
    <row r="538" spans="1:4" ht="15">
      <c r="A538" s="64" t="s">
        <v>664</v>
      </c>
      <c r="B538" s="65" t="s">
        <v>669</v>
      </c>
      <c r="C538" s="92"/>
      <c r="D538" s="133"/>
    </row>
    <row r="539" spans="1:4" ht="15">
      <c r="A539" s="66" t="s">
        <v>84</v>
      </c>
      <c r="B539" s="66" t="s">
        <v>322</v>
      </c>
      <c r="C539" s="139"/>
      <c r="D539" s="133"/>
    </row>
    <row r="540" spans="1:4" ht="15">
      <c r="A540" s="67" t="s">
        <v>86</v>
      </c>
      <c r="B540" s="68">
        <v>200</v>
      </c>
      <c r="C540" s="69" t="s">
        <v>87</v>
      </c>
      <c r="D540" s="96"/>
    </row>
    <row r="541" spans="3:4" ht="15">
      <c r="C541" s="70" t="s">
        <v>619</v>
      </c>
      <c r="D541" s="71">
        <f>(B540*D540)</f>
        <v>0</v>
      </c>
    </row>
    <row r="542" spans="3:4" ht="15">
      <c r="C542" s="77"/>
      <c r="D542" s="78"/>
    </row>
    <row r="543" spans="1:4" ht="15">
      <c r="A543" s="55" t="s">
        <v>670</v>
      </c>
      <c r="B543" s="55"/>
      <c r="C543" s="55"/>
      <c r="D543" s="55"/>
    </row>
    <row r="544" spans="1:4" ht="15">
      <c r="A544" s="59" t="s">
        <v>671</v>
      </c>
      <c r="B544" s="60" t="s">
        <v>311</v>
      </c>
      <c r="C544" s="61" t="s">
        <v>14</v>
      </c>
      <c r="D544" s="62" t="s">
        <v>15</v>
      </c>
    </row>
    <row r="545" spans="1:4" ht="15">
      <c r="A545" s="64" t="s">
        <v>312</v>
      </c>
      <c r="B545" s="65" t="s">
        <v>661</v>
      </c>
      <c r="C545" s="92"/>
      <c r="D545" s="92"/>
    </row>
    <row r="546" spans="1:4" ht="15">
      <c r="A546" s="64" t="s">
        <v>662</v>
      </c>
      <c r="B546" s="65" t="s">
        <v>672</v>
      </c>
      <c r="C546" s="92"/>
      <c r="D546" s="133"/>
    </row>
    <row r="547" spans="1:4" ht="15">
      <c r="A547" s="64" t="s">
        <v>664</v>
      </c>
      <c r="B547" s="65" t="s">
        <v>673</v>
      </c>
      <c r="C547" s="92"/>
      <c r="D547" s="133"/>
    </row>
    <row r="548" spans="1:4" ht="15">
      <c r="A548" s="66" t="s">
        <v>84</v>
      </c>
      <c r="B548" s="66" t="s">
        <v>322</v>
      </c>
      <c r="C548" s="139"/>
      <c r="D548" s="135"/>
    </row>
    <row r="549" spans="1:4" ht="15">
      <c r="A549" s="67" t="s">
        <v>86</v>
      </c>
      <c r="B549" s="68">
        <v>200</v>
      </c>
      <c r="C549" s="69" t="s">
        <v>87</v>
      </c>
      <c r="D549" s="96"/>
    </row>
    <row r="550" spans="3:4" ht="15">
      <c r="C550" s="70" t="s">
        <v>619</v>
      </c>
      <c r="D550" s="71">
        <f>(B549*D549)</f>
        <v>0</v>
      </c>
    </row>
    <row r="551" spans="1:4" ht="15">
      <c r="A551" s="76"/>
      <c r="B551" s="76"/>
      <c r="C551" s="77"/>
      <c r="D551" s="78"/>
    </row>
    <row r="552" spans="1:4" ht="15">
      <c r="A552" s="55" t="s">
        <v>674</v>
      </c>
      <c r="B552" s="55"/>
      <c r="C552" s="55"/>
      <c r="D552" s="55"/>
    </row>
    <row r="553" spans="1:4" ht="15">
      <c r="A553" s="59" t="s">
        <v>675</v>
      </c>
      <c r="B553" s="60" t="s">
        <v>311</v>
      </c>
      <c r="C553" s="61" t="s">
        <v>14</v>
      </c>
      <c r="D553" s="62" t="s">
        <v>15</v>
      </c>
    </row>
    <row r="554" spans="1:4" ht="15">
      <c r="A554" s="64" t="s">
        <v>312</v>
      </c>
      <c r="B554" s="65" t="s">
        <v>661</v>
      </c>
      <c r="C554" s="92"/>
      <c r="D554" s="92"/>
    </row>
    <row r="555" spans="1:4" ht="15">
      <c r="A555" s="64" t="s">
        <v>662</v>
      </c>
      <c r="B555" s="65" t="s">
        <v>676</v>
      </c>
      <c r="C555" s="92"/>
      <c r="D555" s="133"/>
    </row>
    <row r="556" spans="1:4" ht="15">
      <c r="A556" s="64" t="s">
        <v>664</v>
      </c>
      <c r="B556" s="65" t="s">
        <v>677</v>
      </c>
      <c r="C556" s="92"/>
      <c r="D556" s="133"/>
    </row>
    <row r="557" spans="1:4" ht="15">
      <c r="A557" s="66" t="s">
        <v>84</v>
      </c>
      <c r="B557" s="66" t="s">
        <v>322</v>
      </c>
      <c r="C557" s="139"/>
      <c r="D557" s="135"/>
    </row>
    <row r="558" spans="1:4" ht="15">
      <c r="A558" s="67" t="s">
        <v>86</v>
      </c>
      <c r="B558" s="68">
        <v>40</v>
      </c>
      <c r="C558" s="69" t="s">
        <v>87</v>
      </c>
      <c r="D558" s="96"/>
    </row>
    <row r="559" spans="3:4" ht="15">
      <c r="C559" s="70" t="s">
        <v>594</v>
      </c>
      <c r="D559" s="71">
        <f>(B558*D558)</f>
        <v>0</v>
      </c>
    </row>
    <row r="560" spans="3:4" ht="15">
      <c r="C560" s="77"/>
      <c r="D560" s="78"/>
    </row>
    <row r="561" spans="1:4" ht="15">
      <c r="A561" s="55" t="s">
        <v>678</v>
      </c>
      <c r="B561" s="55"/>
      <c r="C561" s="55"/>
      <c r="D561" s="55"/>
    </row>
    <row r="562" spans="1:4" ht="15">
      <c r="A562" s="59" t="s">
        <v>679</v>
      </c>
      <c r="B562" s="60" t="s">
        <v>311</v>
      </c>
      <c r="C562" s="61" t="s">
        <v>14</v>
      </c>
      <c r="D562" s="62" t="s">
        <v>15</v>
      </c>
    </row>
    <row r="563" spans="1:4" ht="15">
      <c r="A563" s="64" t="s">
        <v>312</v>
      </c>
      <c r="B563" s="65" t="s">
        <v>661</v>
      </c>
      <c r="C563" s="92"/>
      <c r="D563" s="92"/>
    </row>
    <row r="564" spans="1:4" ht="15">
      <c r="A564" s="64" t="s">
        <v>662</v>
      </c>
      <c r="B564" s="65" t="s">
        <v>680</v>
      </c>
      <c r="C564" s="92"/>
      <c r="D564" s="133"/>
    </row>
    <row r="565" spans="1:4" ht="15">
      <c r="A565" s="64" t="s">
        <v>664</v>
      </c>
      <c r="B565" s="65" t="s">
        <v>681</v>
      </c>
      <c r="C565" s="92"/>
      <c r="D565" s="133"/>
    </row>
    <row r="566" spans="1:4" ht="15">
      <c r="A566" s="66" t="s">
        <v>84</v>
      </c>
      <c r="B566" s="66" t="s">
        <v>322</v>
      </c>
      <c r="C566" s="139"/>
      <c r="D566" s="135"/>
    </row>
    <row r="567" spans="1:4" ht="15">
      <c r="A567" s="67" t="s">
        <v>86</v>
      </c>
      <c r="B567" s="68">
        <v>20</v>
      </c>
      <c r="C567" s="69" t="s">
        <v>87</v>
      </c>
      <c r="D567" s="96"/>
    </row>
    <row r="568" spans="3:4" ht="15">
      <c r="C568" s="70" t="s">
        <v>598</v>
      </c>
      <c r="D568" s="71">
        <f>(B567*D567)</f>
        <v>0</v>
      </c>
    </row>
    <row r="569" spans="1:4" ht="15">
      <c r="A569" s="76"/>
      <c r="B569" s="76"/>
      <c r="C569" s="77"/>
      <c r="D569" s="78"/>
    </row>
    <row r="570" spans="1:4" ht="15">
      <c r="A570" s="55" t="s">
        <v>682</v>
      </c>
      <c r="B570" s="55"/>
      <c r="C570" s="55"/>
      <c r="D570" s="55"/>
    </row>
    <row r="571" spans="1:4" ht="15">
      <c r="A571" s="59" t="s">
        <v>683</v>
      </c>
      <c r="B571" s="60" t="s">
        <v>311</v>
      </c>
      <c r="C571" s="61" t="s">
        <v>14</v>
      </c>
      <c r="D571" s="62" t="s">
        <v>15</v>
      </c>
    </row>
    <row r="572" spans="1:4" ht="51">
      <c r="A572" s="64" t="s">
        <v>312</v>
      </c>
      <c r="B572" s="65" t="s">
        <v>684</v>
      </c>
      <c r="C572" s="92"/>
      <c r="D572" s="92"/>
    </row>
    <row r="573" spans="1:4" ht="15">
      <c r="A573" s="64" t="s">
        <v>685</v>
      </c>
      <c r="B573" s="65" t="s">
        <v>686</v>
      </c>
      <c r="C573" s="92"/>
      <c r="D573" s="133"/>
    </row>
    <row r="574" spans="1:4" ht="89.25">
      <c r="A574" s="64" t="s">
        <v>471</v>
      </c>
      <c r="B574" s="65" t="s">
        <v>687</v>
      </c>
      <c r="C574" s="92"/>
      <c r="D574" s="133"/>
    </row>
    <row r="575" spans="1:4" ht="15">
      <c r="A575" s="64" t="s">
        <v>361</v>
      </c>
      <c r="B575" s="65" t="s">
        <v>688</v>
      </c>
      <c r="C575" s="92"/>
      <c r="D575" s="133"/>
    </row>
    <row r="576" spans="1:4" ht="15">
      <c r="A576" s="66" t="s">
        <v>84</v>
      </c>
      <c r="B576" s="66" t="s">
        <v>322</v>
      </c>
      <c r="C576" s="141"/>
      <c r="D576" s="135"/>
    </row>
    <row r="577" spans="1:4" ht="15">
      <c r="A577" s="67" t="s">
        <v>86</v>
      </c>
      <c r="B577" s="68">
        <v>1</v>
      </c>
      <c r="C577" s="69" t="s">
        <v>87</v>
      </c>
      <c r="D577" s="96"/>
    </row>
    <row r="578" spans="3:4" ht="15">
      <c r="C578" s="70" t="s">
        <v>87</v>
      </c>
      <c r="D578" s="71">
        <f>(B577*D577)</f>
        <v>0</v>
      </c>
    </row>
    <row r="579" spans="3:4" ht="15">
      <c r="C579" s="77"/>
      <c r="D579" s="78"/>
    </row>
    <row r="580" spans="1:4" ht="15">
      <c r="A580" s="55" t="s">
        <v>689</v>
      </c>
      <c r="B580" s="55"/>
      <c r="C580" s="55"/>
      <c r="D580" s="55"/>
    </row>
    <row r="581" spans="1:4" ht="15">
      <c r="A581" s="59" t="s">
        <v>690</v>
      </c>
      <c r="B581" s="60" t="s">
        <v>311</v>
      </c>
      <c r="C581" s="61" t="s">
        <v>14</v>
      </c>
      <c r="D581" s="62" t="s">
        <v>15</v>
      </c>
    </row>
    <row r="582" spans="1:4" ht="15">
      <c r="A582" s="64" t="s">
        <v>312</v>
      </c>
      <c r="B582" s="65" t="s">
        <v>691</v>
      </c>
      <c r="C582" s="92"/>
      <c r="D582" s="92"/>
    </row>
    <row r="583" spans="1:4" ht="15">
      <c r="A583" s="64" t="s">
        <v>685</v>
      </c>
      <c r="B583" s="65" t="s">
        <v>692</v>
      </c>
      <c r="C583" s="92"/>
      <c r="D583" s="133"/>
    </row>
    <row r="584" spans="1:4" ht="38.25">
      <c r="A584" s="64" t="s">
        <v>471</v>
      </c>
      <c r="B584" s="65" t="s">
        <v>693</v>
      </c>
      <c r="C584" s="92"/>
      <c r="D584" s="133"/>
    </row>
    <row r="585" spans="1:4" ht="15">
      <c r="A585" s="64" t="s">
        <v>361</v>
      </c>
      <c r="B585" s="65" t="s">
        <v>694</v>
      </c>
      <c r="C585" s="92"/>
      <c r="D585" s="133"/>
    </row>
    <row r="586" spans="1:4" ht="15">
      <c r="A586" s="66" t="s">
        <v>84</v>
      </c>
      <c r="B586" s="66" t="s">
        <v>322</v>
      </c>
      <c r="C586" s="139"/>
      <c r="D586" s="135"/>
    </row>
    <row r="587" spans="1:4" ht="15">
      <c r="A587" s="67" t="s">
        <v>86</v>
      </c>
      <c r="B587" s="68">
        <v>1</v>
      </c>
      <c r="C587" s="69" t="s">
        <v>87</v>
      </c>
      <c r="D587" s="96"/>
    </row>
    <row r="588" spans="3:4" ht="15">
      <c r="C588" s="70" t="s">
        <v>87</v>
      </c>
      <c r="D588" s="71">
        <f>(B587*D587)</f>
        <v>0</v>
      </c>
    </row>
    <row r="589" spans="1:4" ht="15">
      <c r="A589" s="76"/>
      <c r="B589" s="76"/>
      <c r="C589" s="77"/>
      <c r="D589" s="78"/>
    </row>
    <row r="590" spans="1:4" ht="15">
      <c r="A590" s="55" t="s">
        <v>695</v>
      </c>
      <c r="B590" s="55"/>
      <c r="C590" s="55"/>
      <c r="D590" s="55"/>
    </row>
    <row r="591" spans="1:4" ht="15">
      <c r="A591" s="59" t="s">
        <v>696</v>
      </c>
      <c r="B591" s="60" t="s">
        <v>311</v>
      </c>
      <c r="C591" s="61" t="s">
        <v>14</v>
      </c>
      <c r="D591" s="62" t="s">
        <v>15</v>
      </c>
    </row>
    <row r="592" spans="1:4" ht="15">
      <c r="A592" s="64" t="s">
        <v>312</v>
      </c>
      <c r="B592" s="65" t="s">
        <v>697</v>
      </c>
      <c r="C592" s="92"/>
      <c r="D592" s="92"/>
    </row>
    <row r="593" spans="1:4" ht="15">
      <c r="A593" s="64" t="s">
        <v>685</v>
      </c>
      <c r="B593" s="65" t="s">
        <v>692</v>
      </c>
      <c r="C593" s="92"/>
      <c r="D593" s="133"/>
    </row>
    <row r="594" spans="1:4" ht="63.75">
      <c r="A594" s="64" t="s">
        <v>471</v>
      </c>
      <c r="B594" s="65" t="s">
        <v>698</v>
      </c>
      <c r="C594" s="92"/>
      <c r="D594" s="133"/>
    </row>
    <row r="595" spans="1:4" ht="15">
      <c r="A595" s="64" t="s">
        <v>361</v>
      </c>
      <c r="B595" s="65" t="s">
        <v>688</v>
      </c>
      <c r="C595" s="92"/>
      <c r="D595" s="133"/>
    </row>
    <row r="596" spans="1:4" ht="15">
      <c r="A596" s="66" t="s">
        <v>84</v>
      </c>
      <c r="B596" s="66" t="s">
        <v>322</v>
      </c>
      <c r="C596" s="139"/>
      <c r="D596" s="135"/>
    </row>
    <row r="597" spans="1:4" ht="15">
      <c r="A597" s="67" t="s">
        <v>86</v>
      </c>
      <c r="B597" s="68">
        <v>1</v>
      </c>
      <c r="C597" s="69" t="s">
        <v>87</v>
      </c>
      <c r="D597" s="96"/>
    </row>
    <row r="598" spans="3:4" ht="15">
      <c r="C598" s="70" t="s">
        <v>87</v>
      </c>
      <c r="D598" s="71">
        <f>(B597*D597)</f>
        <v>0</v>
      </c>
    </row>
    <row r="599" spans="3:4" ht="15">
      <c r="C599" s="77"/>
      <c r="D599" s="78"/>
    </row>
    <row r="600" spans="1:4" ht="15">
      <c r="A600" s="55" t="s">
        <v>699</v>
      </c>
      <c r="B600" s="55"/>
      <c r="C600" s="55"/>
      <c r="D600" s="55"/>
    </row>
    <row r="601" spans="1:4" ht="15">
      <c r="A601" s="59" t="s">
        <v>700</v>
      </c>
      <c r="B601" s="60" t="s">
        <v>311</v>
      </c>
      <c r="C601" s="81" t="s">
        <v>14</v>
      </c>
      <c r="D601" s="62" t="s">
        <v>15</v>
      </c>
    </row>
    <row r="602" spans="1:4" ht="15">
      <c r="A602" s="64" t="s">
        <v>312</v>
      </c>
      <c r="B602" s="65" t="s">
        <v>701</v>
      </c>
      <c r="C602" s="92"/>
      <c r="D602" s="92"/>
    </row>
    <row r="603" spans="1:4" ht="15">
      <c r="A603" s="64" t="s">
        <v>685</v>
      </c>
      <c r="B603" s="65" t="s">
        <v>702</v>
      </c>
      <c r="C603" s="92"/>
      <c r="D603" s="133"/>
    </row>
    <row r="604" spans="1:4" ht="63.75">
      <c r="A604" s="64" t="s">
        <v>471</v>
      </c>
      <c r="B604" s="65" t="s">
        <v>703</v>
      </c>
      <c r="C604" s="92"/>
      <c r="D604" s="133"/>
    </row>
    <row r="605" spans="1:4" ht="15">
      <c r="A605" s="64" t="s">
        <v>411</v>
      </c>
      <c r="B605" s="65" t="s">
        <v>704</v>
      </c>
      <c r="C605" s="92"/>
      <c r="D605" s="133"/>
    </row>
    <row r="606" spans="1:4" ht="15">
      <c r="A606" s="64" t="s">
        <v>361</v>
      </c>
      <c r="B606" s="65" t="s">
        <v>705</v>
      </c>
      <c r="C606" s="92"/>
      <c r="D606" s="133"/>
    </row>
    <row r="607" spans="1:4" ht="15">
      <c r="A607" s="66" t="s">
        <v>84</v>
      </c>
      <c r="B607" s="66" t="s">
        <v>322</v>
      </c>
      <c r="C607" s="139"/>
      <c r="D607" s="135"/>
    </row>
    <row r="608" spans="1:4" ht="15">
      <c r="A608" s="67" t="s">
        <v>86</v>
      </c>
      <c r="B608" s="68">
        <v>1</v>
      </c>
      <c r="C608" s="69" t="s">
        <v>87</v>
      </c>
      <c r="D608" s="96"/>
    </row>
    <row r="609" spans="3:4" ht="15">
      <c r="C609" s="70" t="s">
        <v>87</v>
      </c>
      <c r="D609" s="71">
        <f>(B608*D608)</f>
        <v>0</v>
      </c>
    </row>
    <row r="610" spans="1:4" ht="15">
      <c r="A610" s="76"/>
      <c r="B610" s="76"/>
      <c r="C610" s="77"/>
      <c r="D610" s="78"/>
    </row>
    <row r="611" spans="1:4" ht="15">
      <c r="A611" s="55" t="s">
        <v>706</v>
      </c>
      <c r="B611" s="55"/>
      <c r="C611" s="55"/>
      <c r="D611" s="55"/>
    </row>
    <row r="612" spans="1:4" ht="15">
      <c r="A612" s="59" t="s">
        <v>707</v>
      </c>
      <c r="B612" s="60" t="s">
        <v>311</v>
      </c>
      <c r="C612" s="61" t="s">
        <v>14</v>
      </c>
      <c r="D612" s="62" t="s">
        <v>15</v>
      </c>
    </row>
    <row r="613" spans="1:4" ht="15">
      <c r="A613" s="64" t="s">
        <v>312</v>
      </c>
      <c r="B613" s="65" t="s">
        <v>708</v>
      </c>
      <c r="C613" s="92"/>
      <c r="D613" s="92"/>
    </row>
    <row r="614" spans="1:4" ht="15">
      <c r="A614" s="64" t="s">
        <v>327</v>
      </c>
      <c r="B614" s="65" t="s">
        <v>709</v>
      </c>
      <c r="C614" s="92"/>
      <c r="D614" s="133"/>
    </row>
    <row r="615" spans="1:4" ht="15">
      <c r="A615" s="64" t="s">
        <v>710</v>
      </c>
      <c r="B615" s="65" t="s">
        <v>711</v>
      </c>
      <c r="C615" s="92"/>
      <c r="D615" s="133"/>
    </row>
    <row r="616" spans="1:4" ht="15">
      <c r="A616" s="64" t="s">
        <v>712</v>
      </c>
      <c r="B616" s="65" t="s">
        <v>713</v>
      </c>
      <c r="C616" s="92"/>
      <c r="D616" s="133"/>
    </row>
    <row r="617" spans="1:4" ht="15">
      <c r="A617" s="64" t="s">
        <v>331</v>
      </c>
      <c r="B617" s="65" t="s">
        <v>714</v>
      </c>
      <c r="C617" s="92"/>
      <c r="D617" s="133"/>
    </row>
    <row r="618" spans="1:4" ht="25.5">
      <c r="A618" s="64" t="s">
        <v>715</v>
      </c>
      <c r="B618" s="65" t="s">
        <v>716</v>
      </c>
      <c r="C618" s="92"/>
      <c r="D618" s="133"/>
    </row>
    <row r="619" spans="1:4" ht="15">
      <c r="A619" s="64" t="s">
        <v>334</v>
      </c>
      <c r="B619" s="65" t="s">
        <v>717</v>
      </c>
      <c r="C619" s="92"/>
      <c r="D619" s="133"/>
    </row>
    <row r="620" spans="1:4" ht="15">
      <c r="A620" s="65" t="s">
        <v>359</v>
      </c>
      <c r="B620" s="65" t="s">
        <v>718</v>
      </c>
      <c r="C620" s="92"/>
      <c r="D620" s="133"/>
    </row>
    <row r="621" spans="1:4" ht="15">
      <c r="A621" s="66" t="s">
        <v>84</v>
      </c>
      <c r="B621" s="66" t="s">
        <v>322</v>
      </c>
      <c r="C621" s="139"/>
      <c r="D621" s="135"/>
    </row>
    <row r="622" spans="1:4" ht="15">
      <c r="A622" s="67" t="s">
        <v>86</v>
      </c>
      <c r="B622" s="68">
        <v>20</v>
      </c>
      <c r="C622" s="69" t="s">
        <v>87</v>
      </c>
      <c r="D622" s="96"/>
    </row>
    <row r="623" spans="3:4" ht="15">
      <c r="C623" s="70" t="s">
        <v>598</v>
      </c>
      <c r="D623" s="71">
        <f>(B622*D622)</f>
        <v>0</v>
      </c>
    </row>
    <row r="624" spans="3:4" ht="15">
      <c r="C624" s="77"/>
      <c r="D624" s="78"/>
    </row>
    <row r="625" spans="1:4" ht="15">
      <c r="A625" s="55" t="s">
        <v>719</v>
      </c>
      <c r="B625" s="55"/>
      <c r="C625" s="55"/>
      <c r="D625" s="55"/>
    </row>
    <row r="626" spans="1:4" ht="15">
      <c r="A626" s="59" t="s">
        <v>720</v>
      </c>
      <c r="B626" s="60" t="s">
        <v>311</v>
      </c>
      <c r="C626" s="61" t="s">
        <v>14</v>
      </c>
      <c r="D626" s="62" t="s">
        <v>15</v>
      </c>
    </row>
    <row r="627" spans="1:4" ht="25.5">
      <c r="A627" s="64" t="s">
        <v>312</v>
      </c>
      <c r="B627" s="65" t="s">
        <v>721</v>
      </c>
      <c r="C627" s="92"/>
      <c r="D627" s="92"/>
    </row>
    <row r="628" spans="1:4" ht="15">
      <c r="A628" s="64" t="s">
        <v>562</v>
      </c>
      <c r="B628" s="65" t="s">
        <v>722</v>
      </c>
      <c r="C628" s="92"/>
      <c r="D628" s="133"/>
    </row>
    <row r="629" spans="1:4" ht="15">
      <c r="A629" s="64" t="s">
        <v>723</v>
      </c>
      <c r="B629" s="65" t="s">
        <v>724</v>
      </c>
      <c r="C629" s="92"/>
      <c r="D629" s="133"/>
    </row>
    <row r="630" spans="1:4" ht="15">
      <c r="A630" s="66" t="s">
        <v>84</v>
      </c>
      <c r="B630" s="66" t="s">
        <v>322</v>
      </c>
      <c r="C630" s="139"/>
      <c r="D630" s="135"/>
    </row>
    <row r="631" spans="1:4" ht="15">
      <c r="A631" s="67" t="s">
        <v>86</v>
      </c>
      <c r="B631" s="68">
        <v>4</v>
      </c>
      <c r="C631" s="69" t="s">
        <v>87</v>
      </c>
      <c r="D631" s="96"/>
    </row>
    <row r="632" spans="3:4" ht="15">
      <c r="C632" s="70" t="s">
        <v>193</v>
      </c>
      <c r="D632" s="71">
        <f>(B631*D631)</f>
        <v>0</v>
      </c>
    </row>
    <row r="633" spans="1:4" ht="15">
      <c r="A633" s="76"/>
      <c r="B633" s="76"/>
      <c r="C633" s="77"/>
      <c r="D633" s="78"/>
    </row>
    <row r="634" spans="1:4" ht="15">
      <c r="A634" s="55" t="s">
        <v>725</v>
      </c>
      <c r="B634" s="55"/>
      <c r="C634" s="55"/>
      <c r="D634" s="55"/>
    </row>
    <row r="635" spans="1:4" ht="15">
      <c r="A635" s="59" t="s">
        <v>726</v>
      </c>
      <c r="B635" s="60" t="s">
        <v>311</v>
      </c>
      <c r="C635" s="61" t="s">
        <v>14</v>
      </c>
      <c r="D635" s="62" t="s">
        <v>15</v>
      </c>
    </row>
    <row r="636" spans="1:4" ht="25.5">
      <c r="A636" s="64" t="s">
        <v>312</v>
      </c>
      <c r="B636" s="65" t="s">
        <v>727</v>
      </c>
      <c r="C636" s="92"/>
      <c r="D636" s="92"/>
    </row>
    <row r="637" spans="1:4" ht="15">
      <c r="A637" s="64" t="s">
        <v>367</v>
      </c>
      <c r="B637" s="65" t="s">
        <v>728</v>
      </c>
      <c r="C637" s="92"/>
      <c r="D637" s="133"/>
    </row>
    <row r="638" spans="1:4" ht="15">
      <c r="A638" s="66" t="s">
        <v>84</v>
      </c>
      <c r="B638" s="66" t="s">
        <v>322</v>
      </c>
      <c r="C638" s="139"/>
      <c r="D638" s="135"/>
    </row>
    <row r="639" spans="1:4" ht="15">
      <c r="A639" s="67" t="s">
        <v>86</v>
      </c>
      <c r="B639" s="68">
        <v>2</v>
      </c>
      <c r="C639" s="69" t="s">
        <v>87</v>
      </c>
      <c r="D639" s="96"/>
    </row>
    <row r="640" spans="3:4" ht="15">
      <c r="C640" s="70" t="s">
        <v>93</v>
      </c>
      <c r="D640" s="71">
        <f>(B639*D639)</f>
        <v>0</v>
      </c>
    </row>
    <row r="641" spans="3:4" ht="15">
      <c r="C641" s="77"/>
      <c r="D641" s="78"/>
    </row>
    <row r="642" spans="1:4" ht="15">
      <c r="A642" s="55" t="s">
        <v>729</v>
      </c>
      <c r="B642" s="55"/>
      <c r="C642" s="55"/>
      <c r="D642" s="55"/>
    </row>
    <row r="643" spans="1:4" ht="15">
      <c r="A643" s="59" t="s">
        <v>730</v>
      </c>
      <c r="B643" s="60" t="s">
        <v>311</v>
      </c>
      <c r="C643" s="61" t="s">
        <v>14</v>
      </c>
      <c r="D643" s="62" t="s">
        <v>15</v>
      </c>
    </row>
    <row r="644" spans="1:4" ht="15">
      <c r="A644" s="64" t="s">
        <v>312</v>
      </c>
      <c r="B644" s="65" t="s">
        <v>731</v>
      </c>
      <c r="C644" s="92"/>
      <c r="D644" s="92"/>
    </row>
    <row r="645" spans="1:4" ht="15">
      <c r="A645" s="64" t="s">
        <v>361</v>
      </c>
      <c r="B645" s="65" t="s">
        <v>732</v>
      </c>
      <c r="C645" s="92"/>
      <c r="D645" s="133"/>
    </row>
    <row r="646" spans="1:4" ht="15">
      <c r="A646" s="66" t="s">
        <v>84</v>
      </c>
      <c r="B646" s="66" t="s">
        <v>322</v>
      </c>
      <c r="C646" s="139"/>
      <c r="D646" s="135"/>
    </row>
    <row r="647" spans="1:4" ht="15">
      <c r="A647" s="67" t="s">
        <v>86</v>
      </c>
      <c r="B647" s="68">
        <v>2</v>
      </c>
      <c r="C647" s="69" t="s">
        <v>87</v>
      </c>
      <c r="D647" s="96"/>
    </row>
    <row r="648" spans="3:4" ht="15">
      <c r="C648" s="70" t="s">
        <v>93</v>
      </c>
      <c r="D648" s="71">
        <f>(B647*D647)</f>
        <v>0</v>
      </c>
    </row>
    <row r="649" ht="24" customHeight="1">
      <c r="D649" s="128">
        <f>SUM(D373,D383,D396,D404,D412,D420,D428,D437,D448,D459,D470,D481,D489,D497,D505,D513,D523,D532,D541,D550,D559,D568,D578,D588,D598,D609,D623,D632,D640,D648)</f>
        <v>0</v>
      </c>
    </row>
    <row r="650" spans="3:4" ht="26.45" customHeight="1">
      <c r="C650" s="70" t="s">
        <v>733</v>
      </c>
      <c r="D650" s="71">
        <f>SUM(D358,D649)</f>
        <v>0</v>
      </c>
    </row>
  </sheetData>
  <sheetProtection algorithmName="SHA-512" hashValue="fSYtjwg6/X7IqTZLGFTkA2p2ldY3lwzrdzfBqBym4whUZWHn4rmAaBA9S/9eW6OoLXUXb7oA3BR1Fx4X7JzyLw==" saltValue="99TkDtNbbCk8gT99roeCsA==" spinCount="100000" sheet="1"/>
  <printOptions/>
  <pageMargins left="0.7875" right="0.7875" top="1.0527777777777778" bottom="1.0527777777777778" header="0.7875" footer="0.7875"/>
  <pageSetup fitToHeight="0" fitToWidth="1" horizontalDpi="300" verticalDpi="300" orientation="landscape" paperSize="9" scale="68" r:id="rId1"/>
  <headerFooter alignWithMargins="0">
    <oddHeader>&amp;C&amp;"Times New Roman,obyčejné"&amp;12&amp;A</oddHeader>
    <oddFooter>&amp;C&amp;"Times New Roman,obyčejné"&amp;12Stránka &amp;P</oddFooter>
  </headerFooter>
  <rowBreaks count="15" manualBreakCount="15">
    <brk id="138" max="16383" man="1"/>
    <brk id="180" max="16383" man="1"/>
    <brk id="208" max="16383" man="1"/>
    <brk id="230" max="16383" man="1"/>
    <brk id="259" max="16383" man="1"/>
    <brk id="292" max="16383" man="1"/>
    <brk id="326" max="16383" man="1"/>
    <brk id="364" max="16383" man="1"/>
    <brk id="405" max="16383" man="1"/>
    <brk id="438" max="16383" man="1"/>
    <brk id="482" max="16383" man="1"/>
    <brk id="514" max="16383" man="1"/>
    <brk id="564" max="16383" man="1"/>
    <brk id="599" max="16383" man="1"/>
    <brk id="6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83"/>
  <sheetViews>
    <sheetView zoomScale="70" zoomScaleNormal="70" workbookViewId="0" topLeftCell="A31">
      <selection activeCell="D24" sqref="D24"/>
    </sheetView>
  </sheetViews>
  <sheetFormatPr defaultColWidth="8.8515625" defaultRowHeight="15"/>
  <cols>
    <col min="1" max="1" width="38.8515625" style="48" customWidth="1"/>
    <col min="2" max="2" width="74.57421875" style="48" customWidth="1"/>
    <col min="3" max="3" width="26.140625" style="48" customWidth="1"/>
    <col min="4" max="4" width="66.8515625" style="48" customWidth="1"/>
    <col min="5" max="5" width="57.140625" style="48" customWidth="1"/>
    <col min="6" max="16384" width="8.8515625" style="49" customWidth="1"/>
  </cols>
  <sheetData>
    <row r="1" spans="1:4" ht="15">
      <c r="A1" s="50" t="s">
        <v>306</v>
      </c>
      <c r="B1" s="83" t="s">
        <v>1</v>
      </c>
      <c r="C1" s="52"/>
      <c r="D1" s="53"/>
    </row>
    <row r="2" spans="1:4" ht="15">
      <c r="A2" s="52"/>
      <c r="B2" s="53"/>
      <c r="C2" s="52"/>
      <c r="D2" s="53"/>
    </row>
    <row r="3" spans="1:3" ht="15">
      <c r="A3" s="84" t="s">
        <v>734</v>
      </c>
      <c r="B3" s="76"/>
      <c r="C3" s="54"/>
    </row>
    <row r="4" spans="1:3" ht="15">
      <c r="A4" s="55"/>
      <c r="C4" s="55"/>
    </row>
    <row r="5" spans="1:3" ht="15">
      <c r="A5" s="56" t="s">
        <v>3</v>
      </c>
      <c r="C5" s="56"/>
    </row>
    <row r="6" spans="1:3" ht="15">
      <c r="A6" s="53" t="s">
        <v>4</v>
      </c>
      <c r="C6" s="53"/>
    </row>
    <row r="7" spans="1:5" s="57" customFormat="1" ht="15">
      <c r="A7" s="53" t="s">
        <v>735</v>
      </c>
      <c r="B7" s="55"/>
      <c r="C7" s="53"/>
      <c r="D7" s="55"/>
      <c r="E7" s="55"/>
    </row>
    <row r="8" spans="1:5" s="57" customFormat="1" ht="15">
      <c r="A8" s="53" t="s">
        <v>736</v>
      </c>
      <c r="B8" s="55"/>
      <c r="C8" s="53"/>
      <c r="D8" s="55"/>
      <c r="E8" s="55"/>
    </row>
    <row r="9" spans="1:5" s="57" customFormat="1" ht="15">
      <c r="A9" s="53" t="s">
        <v>7</v>
      </c>
      <c r="B9" s="55"/>
      <c r="C9" s="53"/>
      <c r="D9" s="55"/>
      <c r="E9" s="55"/>
    </row>
    <row r="10" spans="1:5" s="57" customFormat="1" ht="15">
      <c r="A10" s="53" t="s">
        <v>737</v>
      </c>
      <c r="B10" s="55"/>
      <c r="C10" s="53"/>
      <c r="D10" s="55"/>
      <c r="E10" s="55"/>
    </row>
    <row r="11" spans="1:5" s="57" customFormat="1" ht="15">
      <c r="A11" s="53" t="s">
        <v>308</v>
      </c>
      <c r="B11" s="55"/>
      <c r="C11" s="53"/>
      <c r="D11" s="55"/>
      <c r="E11" s="55"/>
    </row>
    <row r="12" spans="1:5" s="57" customFormat="1" ht="15">
      <c r="A12" s="53" t="s">
        <v>309</v>
      </c>
      <c r="B12" s="55"/>
      <c r="C12" s="53"/>
      <c r="D12" s="55"/>
      <c r="E12" s="55"/>
    </row>
    <row r="13" spans="1:5" s="57" customFormat="1" ht="15">
      <c r="A13" s="53"/>
      <c r="B13" s="55"/>
      <c r="C13" s="53"/>
      <c r="D13" s="55"/>
      <c r="E13" s="55"/>
    </row>
    <row r="14" spans="1:5" s="87" customFormat="1" ht="15">
      <c r="A14" s="85"/>
      <c r="B14" s="86"/>
      <c r="C14" s="86"/>
      <c r="D14" s="86"/>
      <c r="E14" s="52"/>
    </row>
    <row r="15" spans="1:5" s="57" customFormat="1" ht="15">
      <c r="A15" s="55" t="s">
        <v>11</v>
      </c>
      <c r="B15" s="55"/>
      <c r="C15" s="55"/>
      <c r="D15" s="55"/>
      <c r="E15" s="55"/>
    </row>
    <row r="16" spans="1:5" s="63" customFormat="1" ht="15">
      <c r="A16" s="88" t="s">
        <v>738</v>
      </c>
      <c r="B16" s="89" t="s">
        <v>739</v>
      </c>
      <c r="C16" s="81" t="s">
        <v>14</v>
      </c>
      <c r="D16" s="62" t="s">
        <v>15</v>
      </c>
      <c r="E16" s="55"/>
    </row>
    <row r="17" spans="1:5" ht="15">
      <c r="A17" s="90" t="s">
        <v>740</v>
      </c>
      <c r="B17" s="91" t="s">
        <v>741</v>
      </c>
      <c r="C17" s="92"/>
      <c r="D17" s="92"/>
      <c r="E17" s="93"/>
    </row>
    <row r="18" spans="1:5" ht="38.25">
      <c r="A18" s="90" t="s">
        <v>742</v>
      </c>
      <c r="B18" s="91" t="s">
        <v>743</v>
      </c>
      <c r="C18" s="92"/>
      <c r="D18" s="92"/>
      <c r="E18" s="93"/>
    </row>
    <row r="19" spans="1:5" ht="25.5">
      <c r="A19" s="90" t="s">
        <v>744</v>
      </c>
      <c r="B19" s="91" t="s">
        <v>745</v>
      </c>
      <c r="C19" s="92"/>
      <c r="D19" s="92"/>
      <c r="E19" s="93"/>
    </row>
    <row r="20" spans="1:5" ht="15">
      <c r="A20" s="90" t="s">
        <v>249</v>
      </c>
      <c r="B20" s="91" t="s">
        <v>746</v>
      </c>
      <c r="C20" s="92"/>
      <c r="D20" s="92"/>
      <c r="E20" s="93"/>
    </row>
    <row r="21" spans="1:5" ht="15">
      <c r="A21" s="90" t="s">
        <v>156</v>
      </c>
      <c r="B21" s="91" t="s">
        <v>747</v>
      </c>
      <c r="C21" s="92"/>
      <c r="D21" s="92"/>
      <c r="E21" s="93"/>
    </row>
    <row r="22" spans="1:5" ht="15">
      <c r="A22" s="90" t="s">
        <v>748</v>
      </c>
      <c r="B22" s="94" t="s">
        <v>749</v>
      </c>
      <c r="C22" s="92"/>
      <c r="D22" s="92"/>
      <c r="E22" s="58"/>
    </row>
    <row r="23" spans="1:8" s="57" customFormat="1" ht="15">
      <c r="A23" s="66" t="s">
        <v>84</v>
      </c>
      <c r="B23" s="66" t="s">
        <v>322</v>
      </c>
      <c r="C23" s="92"/>
      <c r="D23" s="92"/>
      <c r="E23" s="48"/>
      <c r="F23" s="49"/>
      <c r="G23" s="49"/>
      <c r="H23" s="49"/>
    </row>
    <row r="24" spans="1:8" s="63" customFormat="1" ht="15">
      <c r="A24" s="67" t="s">
        <v>86</v>
      </c>
      <c r="B24" s="95">
        <v>2</v>
      </c>
      <c r="C24" s="69" t="s">
        <v>87</v>
      </c>
      <c r="D24" s="96"/>
      <c r="E24" s="48"/>
      <c r="F24" s="49"/>
      <c r="G24" s="49"/>
      <c r="H24" s="49"/>
    </row>
    <row r="25" spans="2:4" ht="15">
      <c r="B25" s="97"/>
      <c r="C25" s="70" t="s">
        <v>93</v>
      </c>
      <c r="D25" s="71">
        <f>(B24*D24)</f>
        <v>0</v>
      </c>
    </row>
    <row r="26" spans="1:8" s="63" customFormat="1" ht="15">
      <c r="A26" s="48"/>
      <c r="B26" s="48"/>
      <c r="C26" s="48"/>
      <c r="D26" s="48"/>
      <c r="E26" s="48"/>
      <c r="F26" s="49"/>
      <c r="G26" s="49"/>
      <c r="H26" s="49"/>
    </row>
    <row r="27" spans="1:4" ht="15">
      <c r="A27" s="55" t="s">
        <v>88</v>
      </c>
      <c r="B27" s="55"/>
      <c r="C27" s="55"/>
      <c r="D27" s="55"/>
    </row>
    <row r="28" spans="1:4" ht="15">
      <c r="A28" s="88" t="s">
        <v>750</v>
      </c>
      <c r="B28" s="89" t="s">
        <v>751</v>
      </c>
      <c r="C28" s="98" t="s">
        <v>14</v>
      </c>
      <c r="D28" s="62" t="s">
        <v>15</v>
      </c>
    </row>
    <row r="29" spans="1:5" ht="15">
      <c r="A29" s="90" t="s">
        <v>742</v>
      </c>
      <c r="B29" s="91" t="s">
        <v>752</v>
      </c>
      <c r="C29" s="92"/>
      <c r="D29" s="92"/>
      <c r="E29" s="58"/>
    </row>
    <row r="30" spans="1:5" ht="15">
      <c r="A30" s="90" t="s">
        <v>109</v>
      </c>
      <c r="B30" s="91" t="s">
        <v>753</v>
      </c>
      <c r="C30" s="92"/>
      <c r="D30" s="92"/>
      <c r="E30" s="93"/>
    </row>
    <row r="31" spans="1:5" ht="15">
      <c r="A31" s="90" t="s">
        <v>78</v>
      </c>
      <c r="B31" s="94" t="s">
        <v>754</v>
      </c>
      <c r="C31" s="92"/>
      <c r="D31" s="92"/>
      <c r="E31" s="58"/>
    </row>
    <row r="32" spans="1:4" ht="15">
      <c r="A32" s="66" t="s">
        <v>84</v>
      </c>
      <c r="B32" s="99" t="s">
        <v>322</v>
      </c>
      <c r="C32" s="92"/>
      <c r="D32" s="92"/>
    </row>
    <row r="33" spans="1:4" ht="15">
      <c r="A33" s="67" t="s">
        <v>86</v>
      </c>
      <c r="B33" s="95">
        <v>3</v>
      </c>
      <c r="C33" s="100" t="s">
        <v>87</v>
      </c>
      <c r="D33" s="96"/>
    </row>
    <row r="34" spans="1:8" s="57" customFormat="1" ht="15">
      <c r="A34" s="48"/>
      <c r="B34" s="101"/>
      <c r="C34" s="70" t="s">
        <v>180</v>
      </c>
      <c r="D34" s="71">
        <f>(B33*D33)</f>
        <v>0</v>
      </c>
      <c r="E34" s="48"/>
      <c r="F34" s="49"/>
      <c r="G34" s="49"/>
      <c r="H34" s="49"/>
    </row>
    <row r="35" spans="1:8" s="63" customFormat="1" ht="15">
      <c r="A35" s="48"/>
      <c r="B35" s="48"/>
      <c r="C35" s="48"/>
      <c r="D35" s="48"/>
      <c r="E35" s="48"/>
      <c r="F35" s="49"/>
      <c r="G35" s="49"/>
      <c r="H35" s="49"/>
    </row>
    <row r="36" spans="1:4" ht="15">
      <c r="A36" s="55" t="s">
        <v>94</v>
      </c>
      <c r="B36" s="55"/>
      <c r="C36" s="55"/>
      <c r="D36" s="55"/>
    </row>
    <row r="37" spans="1:4" ht="15">
      <c r="A37" s="88" t="s">
        <v>755</v>
      </c>
      <c r="B37" s="89" t="s">
        <v>756</v>
      </c>
      <c r="C37" s="81" t="s">
        <v>14</v>
      </c>
      <c r="D37" s="62" t="s">
        <v>15</v>
      </c>
    </row>
    <row r="38" spans="1:5" ht="25.5">
      <c r="A38" s="90" t="s">
        <v>740</v>
      </c>
      <c r="B38" s="91" t="s">
        <v>757</v>
      </c>
      <c r="C38" s="92"/>
      <c r="D38" s="92"/>
      <c r="E38" s="58"/>
    </row>
    <row r="39" spans="1:5" ht="38.25">
      <c r="A39" s="90" t="s">
        <v>742</v>
      </c>
      <c r="B39" s="91" t="s">
        <v>758</v>
      </c>
      <c r="C39" s="92"/>
      <c r="D39" s="92"/>
      <c r="E39" s="58"/>
    </row>
    <row r="40" spans="1:5" ht="15">
      <c r="A40" s="90" t="s">
        <v>759</v>
      </c>
      <c r="B40" s="91" t="s">
        <v>760</v>
      </c>
      <c r="C40" s="92"/>
      <c r="D40" s="92"/>
      <c r="E40" s="58"/>
    </row>
    <row r="41" spans="1:5" ht="15">
      <c r="A41" s="90" t="s">
        <v>78</v>
      </c>
      <c r="B41" s="91" t="s">
        <v>754</v>
      </c>
      <c r="C41" s="92"/>
      <c r="D41" s="92"/>
      <c r="E41" s="58"/>
    </row>
    <row r="42" spans="1:8" s="63" customFormat="1" ht="15">
      <c r="A42" s="99" t="s">
        <v>84</v>
      </c>
      <c r="B42" s="99" t="s">
        <v>322</v>
      </c>
      <c r="C42" s="92"/>
      <c r="D42" s="92"/>
      <c r="E42" s="48"/>
      <c r="F42" s="49"/>
      <c r="G42" s="49"/>
      <c r="H42" s="49"/>
    </row>
    <row r="43" spans="1:4" ht="15">
      <c r="A43" s="67" t="s">
        <v>86</v>
      </c>
      <c r="B43" s="95">
        <v>2</v>
      </c>
      <c r="C43" s="69" t="s">
        <v>87</v>
      </c>
      <c r="D43" s="96"/>
    </row>
    <row r="44" spans="2:4" ht="15">
      <c r="B44" s="97"/>
      <c r="C44" s="70" t="s">
        <v>93</v>
      </c>
      <c r="D44" s="71">
        <f>(B43*D43)</f>
        <v>0</v>
      </c>
    </row>
    <row r="45" spans="1:8" s="63" customFormat="1" ht="15">
      <c r="A45" s="48"/>
      <c r="B45" s="48"/>
      <c r="C45" s="48"/>
      <c r="D45" s="48"/>
      <c r="E45" s="48"/>
      <c r="F45" s="49"/>
      <c r="G45" s="49"/>
      <c r="H45" s="49"/>
    </row>
    <row r="46" spans="1:4" ht="15">
      <c r="A46" s="55" t="s">
        <v>117</v>
      </c>
      <c r="B46" s="55"/>
      <c r="C46" s="55"/>
      <c r="D46" s="55"/>
    </row>
    <row r="47" spans="1:4" ht="15">
      <c r="A47" s="88" t="s">
        <v>761</v>
      </c>
      <c r="B47" s="89" t="s">
        <v>756</v>
      </c>
      <c r="C47" s="81" t="s">
        <v>14</v>
      </c>
      <c r="D47" s="62" t="s">
        <v>15</v>
      </c>
    </row>
    <row r="48" spans="1:7" ht="15">
      <c r="A48" s="90" t="s">
        <v>740</v>
      </c>
      <c r="B48" s="91" t="s">
        <v>762</v>
      </c>
      <c r="C48" s="92"/>
      <c r="D48" s="92"/>
      <c r="E48" s="102"/>
      <c r="G48" s="103"/>
    </row>
    <row r="49" spans="1:7" ht="15">
      <c r="A49" s="90" t="s">
        <v>763</v>
      </c>
      <c r="B49" s="91" t="s">
        <v>764</v>
      </c>
      <c r="C49" s="92"/>
      <c r="D49" s="92"/>
      <c r="E49" s="102"/>
      <c r="G49" s="103"/>
    </row>
    <row r="50" spans="1:7" ht="15">
      <c r="A50" s="90" t="s">
        <v>765</v>
      </c>
      <c r="B50" s="91" t="s">
        <v>766</v>
      </c>
      <c r="C50" s="92"/>
      <c r="D50" s="92"/>
      <c r="E50" s="102"/>
      <c r="G50" s="103"/>
    </row>
    <row r="51" spans="1:5" ht="15">
      <c r="A51" s="90" t="s">
        <v>767</v>
      </c>
      <c r="B51" s="91" t="s">
        <v>768</v>
      </c>
      <c r="C51" s="92"/>
      <c r="D51" s="92"/>
      <c r="E51" s="93"/>
    </row>
    <row r="52" spans="1:5" ht="15">
      <c r="A52" s="90" t="s">
        <v>769</v>
      </c>
      <c r="B52" s="91" t="s">
        <v>770</v>
      </c>
      <c r="C52" s="92"/>
      <c r="D52" s="92"/>
      <c r="E52" s="93"/>
    </row>
    <row r="53" spans="1:5" ht="15">
      <c r="A53" s="90" t="s">
        <v>771</v>
      </c>
      <c r="B53" s="91" t="s">
        <v>772</v>
      </c>
      <c r="C53" s="92"/>
      <c r="D53" s="92"/>
      <c r="E53" s="93"/>
    </row>
    <row r="54" spans="1:4" ht="15">
      <c r="A54" s="66" t="s">
        <v>84</v>
      </c>
      <c r="B54" s="66" t="s">
        <v>773</v>
      </c>
      <c r="C54" s="92"/>
      <c r="D54" s="92"/>
    </row>
    <row r="55" spans="1:4" ht="15">
      <c r="A55" s="67" t="s">
        <v>86</v>
      </c>
      <c r="B55" s="95">
        <v>2</v>
      </c>
      <c r="C55" s="69" t="s">
        <v>87</v>
      </c>
      <c r="D55" s="96"/>
    </row>
    <row r="56" spans="1:8" s="63" customFormat="1" ht="15">
      <c r="A56" s="48"/>
      <c r="B56" s="97"/>
      <c r="C56" s="70" t="s">
        <v>93</v>
      </c>
      <c r="D56" s="71">
        <f>(B55*D55)</f>
        <v>0</v>
      </c>
      <c r="E56" s="48"/>
      <c r="F56" s="49"/>
      <c r="G56" s="49"/>
      <c r="H56" s="49"/>
    </row>
    <row r="57" spans="1:8" s="63" customFormat="1" ht="15">
      <c r="A57" s="48"/>
      <c r="B57" s="48"/>
      <c r="C57" s="48"/>
      <c r="D57" s="48"/>
      <c r="E57" s="48"/>
      <c r="F57" s="49"/>
      <c r="G57" s="49"/>
      <c r="H57" s="49"/>
    </row>
    <row r="58" spans="1:4" ht="15">
      <c r="A58" s="55" t="s">
        <v>143</v>
      </c>
      <c r="B58" s="55"/>
      <c r="C58" s="55"/>
      <c r="D58" s="55"/>
    </row>
    <row r="59" spans="1:5" ht="15">
      <c r="A59" s="88" t="s">
        <v>761</v>
      </c>
      <c r="B59" s="89" t="s">
        <v>756</v>
      </c>
      <c r="C59" s="81" t="s">
        <v>14</v>
      </c>
      <c r="D59" s="62" t="s">
        <v>15</v>
      </c>
      <c r="E59" s="93"/>
    </row>
    <row r="60" spans="1:5" ht="15">
      <c r="A60" s="90" t="s">
        <v>740</v>
      </c>
      <c r="B60" s="91" t="s">
        <v>762</v>
      </c>
      <c r="C60" s="92"/>
      <c r="D60" s="92"/>
      <c r="E60" s="93"/>
    </row>
    <row r="61" spans="1:5" ht="15">
      <c r="A61" s="90" t="s">
        <v>763</v>
      </c>
      <c r="B61" s="91" t="s">
        <v>774</v>
      </c>
      <c r="C61" s="92"/>
      <c r="D61" s="92"/>
      <c r="E61" s="93"/>
    </row>
    <row r="62" spans="1:5" ht="15">
      <c r="A62" s="90" t="s">
        <v>765</v>
      </c>
      <c r="B62" s="91" t="s">
        <v>775</v>
      </c>
      <c r="C62" s="92"/>
      <c r="D62" s="92"/>
      <c r="E62" s="93"/>
    </row>
    <row r="63" spans="1:5" ht="15">
      <c r="A63" s="90" t="s">
        <v>767</v>
      </c>
      <c r="B63" s="91" t="s">
        <v>776</v>
      </c>
      <c r="C63" s="92"/>
      <c r="D63" s="92"/>
      <c r="E63" s="93"/>
    </row>
    <row r="64" spans="1:5" ht="15">
      <c r="A64" s="90" t="s">
        <v>769</v>
      </c>
      <c r="B64" s="91" t="s">
        <v>770</v>
      </c>
      <c r="C64" s="92"/>
      <c r="D64" s="92"/>
      <c r="E64" s="93"/>
    </row>
    <row r="65" spans="1:5" ht="15">
      <c r="A65" s="90" t="s">
        <v>771</v>
      </c>
      <c r="B65" s="91" t="s">
        <v>777</v>
      </c>
      <c r="C65" s="92"/>
      <c r="D65" s="92"/>
      <c r="E65" s="93"/>
    </row>
    <row r="66" spans="1:4" ht="15">
      <c r="A66" s="66" t="s">
        <v>84</v>
      </c>
      <c r="B66" s="66" t="s">
        <v>322</v>
      </c>
      <c r="C66" s="92"/>
      <c r="D66" s="92"/>
    </row>
    <row r="67" spans="1:4" ht="15">
      <c r="A67" s="67" t="s">
        <v>86</v>
      </c>
      <c r="B67" s="95">
        <v>2</v>
      </c>
      <c r="C67" s="69" t="s">
        <v>87</v>
      </c>
      <c r="D67" s="96"/>
    </row>
    <row r="68" spans="2:4" ht="15">
      <c r="B68" s="97"/>
      <c r="C68" s="70" t="s">
        <v>93</v>
      </c>
      <c r="D68" s="71">
        <f>(B67*D67)</f>
        <v>0</v>
      </c>
    </row>
    <row r="69" spans="1:8" s="63" customFormat="1" ht="15">
      <c r="A69" s="48"/>
      <c r="B69" s="48"/>
      <c r="C69" s="48"/>
      <c r="D69" s="48"/>
      <c r="E69" s="48"/>
      <c r="F69" s="49"/>
      <c r="G69" s="49"/>
      <c r="H69" s="49"/>
    </row>
    <row r="70" spans="1:4" ht="15">
      <c r="A70" s="55" t="s">
        <v>148</v>
      </c>
      <c r="B70" s="55"/>
      <c r="C70" s="55"/>
      <c r="D70" s="55"/>
    </row>
    <row r="71" spans="1:4" ht="15">
      <c r="A71" s="59" t="s">
        <v>778</v>
      </c>
      <c r="B71" s="60" t="s">
        <v>311</v>
      </c>
      <c r="C71" s="81" t="s">
        <v>14</v>
      </c>
      <c r="D71" s="62" t="s">
        <v>15</v>
      </c>
    </row>
    <row r="72" spans="1:4" ht="15">
      <c r="A72" s="90" t="s">
        <v>742</v>
      </c>
      <c r="B72" s="91" t="s">
        <v>779</v>
      </c>
      <c r="C72" s="92"/>
      <c r="D72" s="92"/>
    </row>
    <row r="73" spans="1:4" ht="15">
      <c r="A73" s="90" t="s">
        <v>109</v>
      </c>
      <c r="B73" s="91" t="s">
        <v>780</v>
      </c>
      <c r="C73" s="92"/>
      <c r="D73" s="92"/>
    </row>
    <row r="74" spans="1:4" ht="15">
      <c r="A74" s="90" t="s">
        <v>78</v>
      </c>
      <c r="B74" s="91" t="s">
        <v>781</v>
      </c>
      <c r="C74" s="92"/>
      <c r="D74" s="92"/>
    </row>
    <row r="75" spans="1:4" ht="15">
      <c r="A75" s="66" t="s">
        <v>84</v>
      </c>
      <c r="B75" s="66" t="s">
        <v>773</v>
      </c>
      <c r="C75" s="92"/>
      <c r="D75" s="92"/>
    </row>
    <row r="76" spans="1:4" ht="15">
      <c r="A76" s="67" t="s">
        <v>86</v>
      </c>
      <c r="B76" s="95">
        <v>2</v>
      </c>
      <c r="C76" s="69" t="s">
        <v>87</v>
      </c>
      <c r="D76" s="96"/>
    </row>
    <row r="77" spans="2:4" ht="15">
      <c r="B77" s="97"/>
      <c r="C77" s="70" t="s">
        <v>93</v>
      </c>
      <c r="D77" s="71">
        <f>(B76*D76)</f>
        <v>0</v>
      </c>
    </row>
    <row r="78" spans="1:4" ht="15">
      <c r="A78" s="76"/>
      <c r="B78" s="76"/>
      <c r="C78" s="77"/>
      <c r="D78" s="78"/>
    </row>
    <row r="79" spans="1:4" ht="15">
      <c r="A79" s="55" t="s">
        <v>158</v>
      </c>
      <c r="B79" s="55"/>
      <c r="C79" s="55"/>
      <c r="D79" s="55"/>
    </row>
    <row r="80" spans="1:4" ht="15">
      <c r="A80" s="88" t="s">
        <v>782</v>
      </c>
      <c r="B80" s="104" t="s">
        <v>311</v>
      </c>
      <c r="C80" s="81" t="s">
        <v>14</v>
      </c>
      <c r="D80" s="62" t="s">
        <v>15</v>
      </c>
    </row>
    <row r="81" spans="1:5" ht="15">
      <c r="A81" s="90" t="s">
        <v>740</v>
      </c>
      <c r="B81" s="91" t="s">
        <v>783</v>
      </c>
      <c r="C81" s="92"/>
      <c r="D81" s="92"/>
      <c r="E81" s="76"/>
    </row>
    <row r="82" spans="1:5" ht="38.25">
      <c r="A82" s="90" t="s">
        <v>742</v>
      </c>
      <c r="B82" s="91" t="s">
        <v>784</v>
      </c>
      <c r="C82" s="92"/>
      <c r="D82" s="92"/>
      <c r="E82" s="76"/>
    </row>
    <row r="83" spans="1:5" ht="15">
      <c r="A83" s="90" t="s">
        <v>119</v>
      </c>
      <c r="B83" s="91" t="s">
        <v>785</v>
      </c>
      <c r="C83" s="92"/>
      <c r="D83" s="92"/>
      <c r="E83" s="76"/>
    </row>
    <row r="84" spans="1:5" ht="15">
      <c r="A84" s="90" t="s">
        <v>786</v>
      </c>
      <c r="B84" s="91" t="s">
        <v>787</v>
      </c>
      <c r="C84" s="92"/>
      <c r="D84" s="92"/>
      <c r="E84" s="76"/>
    </row>
    <row r="85" spans="1:5" ht="15">
      <c r="A85" s="90" t="s">
        <v>97</v>
      </c>
      <c r="B85" s="91" t="s">
        <v>788</v>
      </c>
      <c r="C85" s="92"/>
      <c r="D85" s="92"/>
      <c r="E85" s="76"/>
    </row>
    <row r="86" spans="1:5" ht="15">
      <c r="A86" s="90" t="s">
        <v>789</v>
      </c>
      <c r="B86" s="91" t="s">
        <v>790</v>
      </c>
      <c r="C86" s="92"/>
      <c r="D86" s="92"/>
      <c r="E86" s="93"/>
    </row>
    <row r="87" spans="1:5" ht="15">
      <c r="A87" s="90" t="s">
        <v>791</v>
      </c>
      <c r="B87" s="91" t="s">
        <v>792</v>
      </c>
      <c r="C87" s="92"/>
      <c r="D87" s="92"/>
      <c r="E87" s="93"/>
    </row>
    <row r="88" spans="1:5" ht="15">
      <c r="A88" s="90" t="s">
        <v>793</v>
      </c>
      <c r="B88" s="91" t="s">
        <v>794</v>
      </c>
      <c r="C88" s="92"/>
      <c r="D88" s="92"/>
      <c r="E88" s="93"/>
    </row>
    <row r="89" spans="1:5" ht="15">
      <c r="A89" s="90" t="s">
        <v>795</v>
      </c>
      <c r="B89" s="91" t="s">
        <v>796</v>
      </c>
      <c r="C89" s="92"/>
      <c r="D89" s="92"/>
      <c r="E89" s="93"/>
    </row>
    <row r="90" spans="1:5" ht="15">
      <c r="A90" s="90" t="s">
        <v>797</v>
      </c>
      <c r="B90" s="91" t="s">
        <v>798</v>
      </c>
      <c r="C90" s="92"/>
      <c r="D90" s="92"/>
      <c r="E90" s="93"/>
    </row>
    <row r="91" spans="1:5" ht="15">
      <c r="A91" s="90" t="s">
        <v>799</v>
      </c>
      <c r="B91" s="91" t="s">
        <v>800</v>
      </c>
      <c r="C91" s="92"/>
      <c r="D91" s="92"/>
      <c r="E91" s="93"/>
    </row>
    <row r="92" spans="1:5" ht="15">
      <c r="A92" s="90" t="s">
        <v>156</v>
      </c>
      <c r="B92" s="91" t="s">
        <v>801</v>
      </c>
      <c r="C92" s="92"/>
      <c r="D92" s="92"/>
      <c r="E92" s="93"/>
    </row>
    <row r="93" spans="1:5" ht="15">
      <c r="A93" s="90" t="s">
        <v>109</v>
      </c>
      <c r="B93" s="91" t="s">
        <v>802</v>
      </c>
      <c r="C93" s="92"/>
      <c r="D93" s="92"/>
      <c r="E93" s="93"/>
    </row>
    <row r="94" spans="1:5" ht="25.5">
      <c r="A94" s="90" t="s">
        <v>803</v>
      </c>
      <c r="B94" s="91" t="s">
        <v>804</v>
      </c>
      <c r="C94" s="92"/>
      <c r="D94" s="92"/>
      <c r="E94" s="105"/>
    </row>
    <row r="95" spans="1:5" ht="15">
      <c r="A95" s="90" t="s">
        <v>78</v>
      </c>
      <c r="B95" s="91" t="s">
        <v>805</v>
      </c>
      <c r="C95" s="92"/>
      <c r="D95" s="92"/>
      <c r="E95" s="105"/>
    </row>
    <row r="96" spans="1:4" ht="15">
      <c r="A96" s="66" t="s">
        <v>84</v>
      </c>
      <c r="B96" s="66" t="s">
        <v>322</v>
      </c>
      <c r="C96" s="92"/>
      <c r="D96" s="92"/>
    </row>
    <row r="97" spans="1:4" ht="15">
      <c r="A97" s="67" t="s">
        <v>86</v>
      </c>
      <c r="B97" s="95">
        <v>2</v>
      </c>
      <c r="C97" s="69" t="s">
        <v>87</v>
      </c>
      <c r="D97" s="96"/>
    </row>
    <row r="98" spans="2:4" ht="15">
      <c r="B98" s="97"/>
      <c r="C98" s="70" t="s">
        <v>93</v>
      </c>
      <c r="D98" s="71">
        <f>(B97*D97)</f>
        <v>0</v>
      </c>
    </row>
    <row r="99" spans="1:4" ht="15">
      <c r="A99" s="76"/>
      <c r="B99" s="76"/>
      <c r="C99" s="77"/>
      <c r="D99" s="78"/>
    </row>
    <row r="100" spans="1:4" ht="15">
      <c r="A100" s="55" t="s">
        <v>165</v>
      </c>
      <c r="B100" s="55"/>
      <c r="C100" s="55"/>
      <c r="D100" s="55"/>
    </row>
    <row r="101" spans="1:5" ht="15">
      <c r="A101" s="88" t="s">
        <v>806</v>
      </c>
      <c r="B101" s="106" t="s">
        <v>807</v>
      </c>
      <c r="C101" s="81" t="s">
        <v>14</v>
      </c>
      <c r="D101" s="62" t="s">
        <v>15</v>
      </c>
      <c r="E101" s="93"/>
    </row>
    <row r="102" spans="1:5" ht="15">
      <c r="A102" s="90" t="s">
        <v>740</v>
      </c>
      <c r="B102" s="91" t="s">
        <v>808</v>
      </c>
      <c r="C102" s="92"/>
      <c r="D102" s="92"/>
      <c r="E102" s="93"/>
    </row>
    <row r="103" spans="1:5" ht="38.25">
      <c r="A103" s="90" t="s">
        <v>742</v>
      </c>
      <c r="B103" s="91" t="s">
        <v>784</v>
      </c>
      <c r="C103" s="92"/>
      <c r="D103" s="92"/>
      <c r="E103" s="93"/>
    </row>
    <row r="104" spans="1:5" ht="15">
      <c r="A104" s="90" t="s">
        <v>119</v>
      </c>
      <c r="B104" s="91" t="s">
        <v>785</v>
      </c>
      <c r="C104" s="92"/>
      <c r="D104" s="92"/>
      <c r="E104" s="93"/>
    </row>
    <row r="105" spans="1:5" ht="15">
      <c r="A105" s="90" t="s">
        <v>786</v>
      </c>
      <c r="B105" s="91" t="s">
        <v>809</v>
      </c>
      <c r="C105" s="92"/>
      <c r="D105" s="92"/>
      <c r="E105" s="93"/>
    </row>
    <row r="106" spans="1:5" ht="15">
      <c r="A106" s="90" t="s">
        <v>97</v>
      </c>
      <c r="B106" s="91" t="s">
        <v>810</v>
      </c>
      <c r="C106" s="92"/>
      <c r="D106" s="92"/>
      <c r="E106" s="93"/>
    </row>
    <row r="107" spans="1:5" ht="15">
      <c r="A107" s="90" t="s">
        <v>789</v>
      </c>
      <c r="B107" s="91" t="s">
        <v>790</v>
      </c>
      <c r="C107" s="92"/>
      <c r="D107" s="92"/>
      <c r="E107" s="93"/>
    </row>
    <row r="108" spans="1:5" ht="15">
      <c r="A108" s="90" t="s">
        <v>791</v>
      </c>
      <c r="B108" s="91" t="s">
        <v>811</v>
      </c>
      <c r="C108" s="92"/>
      <c r="D108" s="92"/>
      <c r="E108" s="93"/>
    </row>
    <row r="109" spans="1:5" ht="15">
      <c r="A109" s="90" t="s">
        <v>793</v>
      </c>
      <c r="B109" s="91" t="s">
        <v>812</v>
      </c>
      <c r="C109" s="92"/>
      <c r="D109" s="92"/>
      <c r="E109" s="93"/>
    </row>
    <row r="110" spans="1:5" ht="15">
      <c r="A110" s="90" t="s">
        <v>795</v>
      </c>
      <c r="B110" s="91" t="s">
        <v>796</v>
      </c>
      <c r="C110" s="92"/>
      <c r="D110" s="92"/>
      <c r="E110" s="93"/>
    </row>
    <row r="111" spans="1:5" ht="15">
      <c r="A111" s="90" t="s">
        <v>797</v>
      </c>
      <c r="B111" s="91" t="s">
        <v>798</v>
      </c>
      <c r="C111" s="92"/>
      <c r="D111" s="92"/>
      <c r="E111" s="93"/>
    </row>
    <row r="112" spans="1:5" ht="15">
      <c r="A112" s="90" t="s">
        <v>799</v>
      </c>
      <c r="B112" s="91" t="s">
        <v>800</v>
      </c>
      <c r="C112" s="92"/>
      <c r="D112" s="92"/>
      <c r="E112" s="93"/>
    </row>
    <row r="113" spans="1:5" ht="15">
      <c r="A113" s="90" t="s">
        <v>156</v>
      </c>
      <c r="B113" s="91" t="s">
        <v>801</v>
      </c>
      <c r="C113" s="92"/>
      <c r="D113" s="92"/>
      <c r="E113" s="93"/>
    </row>
    <row r="114" spans="1:5" ht="15">
      <c r="A114" s="90" t="s">
        <v>109</v>
      </c>
      <c r="B114" s="91" t="s">
        <v>802</v>
      </c>
      <c r="C114" s="92"/>
      <c r="D114" s="92"/>
      <c r="E114" s="93"/>
    </row>
    <row r="115" spans="1:5" ht="25.5">
      <c r="A115" s="90" t="s">
        <v>803</v>
      </c>
      <c r="B115" s="91" t="s">
        <v>804</v>
      </c>
      <c r="C115" s="92"/>
      <c r="D115" s="92"/>
      <c r="E115" s="93"/>
    </row>
    <row r="116" spans="1:5" ht="15">
      <c r="A116" s="90" t="s">
        <v>78</v>
      </c>
      <c r="B116" s="91" t="s">
        <v>813</v>
      </c>
      <c r="C116" s="92"/>
      <c r="D116" s="92"/>
      <c r="E116" s="105"/>
    </row>
    <row r="117" spans="1:4" ht="15">
      <c r="A117" s="66" t="s">
        <v>84</v>
      </c>
      <c r="B117" s="66" t="s">
        <v>322</v>
      </c>
      <c r="C117" s="92"/>
      <c r="D117" s="92"/>
    </row>
    <row r="118" spans="1:4" ht="15">
      <c r="A118" s="67" t="s">
        <v>86</v>
      </c>
      <c r="B118" s="68">
        <v>1</v>
      </c>
      <c r="C118" s="69" t="s">
        <v>87</v>
      </c>
      <c r="D118" s="96"/>
    </row>
    <row r="119" spans="1:4" ht="15">
      <c r="A119" s="107"/>
      <c r="B119" s="108"/>
      <c r="C119" s="70" t="s">
        <v>87</v>
      </c>
      <c r="D119" s="71">
        <f>(B118*D118)</f>
        <v>0</v>
      </c>
    </row>
    <row r="120" spans="1:4" ht="15">
      <c r="A120" s="109"/>
      <c r="B120" s="110"/>
      <c r="C120" s="77"/>
      <c r="D120" s="78"/>
    </row>
    <row r="121" spans="1:5" ht="15">
      <c r="A121" s="55" t="s">
        <v>173</v>
      </c>
      <c r="B121" s="110"/>
      <c r="C121" s="55"/>
      <c r="D121" s="55"/>
      <c r="E121" s="93"/>
    </row>
    <row r="122" spans="1:5" ht="25.5">
      <c r="A122" s="88" t="s">
        <v>814</v>
      </c>
      <c r="B122" s="104" t="s">
        <v>311</v>
      </c>
      <c r="C122" s="81" t="s">
        <v>14</v>
      </c>
      <c r="D122" s="62" t="s">
        <v>15</v>
      </c>
      <c r="E122" s="93"/>
    </row>
    <row r="123" spans="1:5" ht="15">
      <c r="A123" s="90" t="s">
        <v>740</v>
      </c>
      <c r="B123" s="91" t="s">
        <v>815</v>
      </c>
      <c r="C123" s="92"/>
      <c r="D123" s="92"/>
      <c r="E123" s="93"/>
    </row>
    <row r="124" spans="1:5" ht="38.25">
      <c r="A124" s="90" t="s">
        <v>742</v>
      </c>
      <c r="B124" s="91" t="s">
        <v>784</v>
      </c>
      <c r="C124" s="92"/>
      <c r="D124" s="92"/>
      <c r="E124" s="93"/>
    </row>
    <row r="125" spans="1:5" ht="15">
      <c r="A125" s="90" t="s">
        <v>119</v>
      </c>
      <c r="B125" s="91" t="s">
        <v>785</v>
      </c>
      <c r="C125" s="92"/>
      <c r="D125" s="92"/>
      <c r="E125" s="93"/>
    </row>
    <row r="126" spans="1:5" ht="15">
      <c r="A126" s="90" t="s">
        <v>786</v>
      </c>
      <c r="B126" s="91" t="s">
        <v>816</v>
      </c>
      <c r="C126" s="92"/>
      <c r="D126" s="92"/>
      <c r="E126" s="93"/>
    </row>
    <row r="127" spans="1:5" ht="15">
      <c r="A127" s="90" t="s">
        <v>97</v>
      </c>
      <c r="B127" s="91" t="s">
        <v>817</v>
      </c>
      <c r="C127" s="92"/>
      <c r="D127" s="92"/>
      <c r="E127" s="93"/>
    </row>
    <row r="128" spans="1:5" ht="15">
      <c r="A128" s="90" t="s">
        <v>789</v>
      </c>
      <c r="B128" s="91" t="s">
        <v>790</v>
      </c>
      <c r="C128" s="92"/>
      <c r="D128" s="92"/>
      <c r="E128" s="93"/>
    </row>
    <row r="129" spans="1:5" ht="15">
      <c r="A129" s="90" t="s">
        <v>791</v>
      </c>
      <c r="B129" s="91" t="s">
        <v>818</v>
      </c>
      <c r="C129" s="92"/>
      <c r="D129" s="92"/>
      <c r="E129" s="93"/>
    </row>
    <row r="130" spans="1:5" ht="15">
      <c r="A130" s="90" t="s">
        <v>793</v>
      </c>
      <c r="B130" s="91" t="s">
        <v>819</v>
      </c>
      <c r="C130" s="92"/>
      <c r="D130" s="92"/>
      <c r="E130" s="93"/>
    </row>
    <row r="131" spans="1:5" ht="15">
      <c r="A131" s="90" t="s">
        <v>795</v>
      </c>
      <c r="B131" s="91" t="s">
        <v>820</v>
      </c>
      <c r="C131" s="92"/>
      <c r="D131" s="92"/>
      <c r="E131" s="93"/>
    </row>
    <row r="132" spans="1:5" ht="15">
      <c r="A132" s="90" t="s">
        <v>797</v>
      </c>
      <c r="B132" s="91" t="s">
        <v>798</v>
      </c>
      <c r="C132" s="92"/>
      <c r="D132" s="92"/>
      <c r="E132" s="93"/>
    </row>
    <row r="133" spans="1:5" ht="15">
      <c r="A133" s="90" t="s">
        <v>799</v>
      </c>
      <c r="B133" s="91" t="s">
        <v>821</v>
      </c>
      <c r="C133" s="92"/>
      <c r="D133" s="92"/>
      <c r="E133" s="93"/>
    </row>
    <row r="134" spans="1:5" ht="15">
      <c r="A134" s="90" t="s">
        <v>156</v>
      </c>
      <c r="B134" s="91" t="s">
        <v>801</v>
      </c>
      <c r="C134" s="92"/>
      <c r="D134" s="92"/>
      <c r="E134" s="93"/>
    </row>
    <row r="135" spans="1:5" ht="15">
      <c r="A135" s="90" t="s">
        <v>109</v>
      </c>
      <c r="B135" s="91" t="s">
        <v>822</v>
      </c>
      <c r="C135" s="92"/>
      <c r="D135" s="92"/>
      <c r="E135" s="93"/>
    </row>
    <row r="136" spans="1:5" ht="25.5">
      <c r="A136" s="90" t="s">
        <v>803</v>
      </c>
      <c r="B136" s="91" t="s">
        <v>823</v>
      </c>
      <c r="C136" s="92"/>
      <c r="D136" s="92"/>
      <c r="E136" s="93"/>
    </row>
    <row r="137" spans="1:5" ht="15">
      <c r="A137" s="90" t="s">
        <v>78</v>
      </c>
      <c r="B137" s="91" t="s">
        <v>824</v>
      </c>
      <c r="C137" s="92"/>
      <c r="D137" s="92"/>
      <c r="E137" s="93"/>
    </row>
    <row r="138" spans="1:4" ht="15">
      <c r="A138" s="66" t="s">
        <v>84</v>
      </c>
      <c r="B138" s="66" t="s">
        <v>322</v>
      </c>
      <c r="C138" s="92"/>
      <c r="D138" s="92"/>
    </row>
    <row r="139" spans="1:4" ht="15">
      <c r="A139" s="67" t="s">
        <v>86</v>
      </c>
      <c r="B139" s="95">
        <v>2</v>
      </c>
      <c r="C139" s="69" t="s">
        <v>87</v>
      </c>
      <c r="D139" s="96"/>
    </row>
    <row r="140" spans="2:4" ht="15">
      <c r="B140" s="97"/>
      <c r="C140" s="70" t="s">
        <v>93</v>
      </c>
      <c r="D140" s="71">
        <f>(B139*D139)</f>
        <v>0</v>
      </c>
    </row>
    <row r="142" spans="1:5" ht="15">
      <c r="A142" s="55" t="s">
        <v>181</v>
      </c>
      <c r="B142" s="55"/>
      <c r="C142" s="55"/>
      <c r="D142" s="55"/>
      <c r="E142" s="93"/>
    </row>
    <row r="143" spans="1:5" ht="15">
      <c r="A143" s="88" t="s">
        <v>825</v>
      </c>
      <c r="B143" s="104" t="s">
        <v>311</v>
      </c>
      <c r="C143" s="81" t="s">
        <v>14</v>
      </c>
      <c r="D143" s="62" t="s">
        <v>15</v>
      </c>
      <c r="E143" s="93"/>
    </row>
    <row r="144" spans="1:5" ht="15">
      <c r="A144" s="90" t="s">
        <v>740</v>
      </c>
      <c r="B144" s="91" t="s">
        <v>826</v>
      </c>
      <c r="C144" s="92"/>
      <c r="D144" s="92"/>
      <c r="E144" s="93"/>
    </row>
    <row r="145" spans="1:5" ht="38.25">
      <c r="A145" s="90" t="s">
        <v>742</v>
      </c>
      <c r="B145" s="91" t="s">
        <v>784</v>
      </c>
      <c r="C145" s="92"/>
      <c r="D145" s="92"/>
      <c r="E145" s="93"/>
    </row>
    <row r="146" spans="1:5" ht="15">
      <c r="A146" s="90" t="s">
        <v>119</v>
      </c>
      <c r="B146" s="91" t="s">
        <v>785</v>
      </c>
      <c r="C146" s="92"/>
      <c r="D146" s="92"/>
      <c r="E146" s="93"/>
    </row>
    <row r="147" spans="1:5" ht="15">
      <c r="A147" s="90" t="s">
        <v>786</v>
      </c>
      <c r="B147" s="91" t="s">
        <v>827</v>
      </c>
      <c r="C147" s="92"/>
      <c r="D147" s="92"/>
      <c r="E147" s="93"/>
    </row>
    <row r="148" spans="1:5" ht="15">
      <c r="A148" s="90" t="s">
        <v>97</v>
      </c>
      <c r="B148" s="91" t="s">
        <v>828</v>
      </c>
      <c r="C148" s="92"/>
      <c r="D148" s="92"/>
      <c r="E148" s="93"/>
    </row>
    <row r="149" spans="1:5" ht="15">
      <c r="A149" s="90" t="s">
        <v>789</v>
      </c>
      <c r="B149" s="91" t="s">
        <v>790</v>
      </c>
      <c r="C149" s="92"/>
      <c r="D149" s="92"/>
      <c r="E149" s="93"/>
    </row>
    <row r="150" spans="1:5" ht="15">
      <c r="A150" s="90" t="s">
        <v>791</v>
      </c>
      <c r="B150" s="91" t="s">
        <v>811</v>
      </c>
      <c r="C150" s="92"/>
      <c r="D150" s="92"/>
      <c r="E150" s="93"/>
    </row>
    <row r="151" spans="1:5" ht="15">
      <c r="A151" s="90" t="s">
        <v>793</v>
      </c>
      <c r="B151" s="91" t="s">
        <v>829</v>
      </c>
      <c r="C151" s="92"/>
      <c r="D151" s="92"/>
      <c r="E151" s="93"/>
    </row>
    <row r="152" spans="1:5" ht="15">
      <c r="A152" s="90" t="s">
        <v>795</v>
      </c>
      <c r="B152" s="91" t="s">
        <v>830</v>
      </c>
      <c r="C152" s="92"/>
      <c r="D152" s="92"/>
      <c r="E152" s="93"/>
    </row>
    <row r="153" spans="1:5" ht="15">
      <c r="A153" s="90" t="s">
        <v>797</v>
      </c>
      <c r="B153" s="91" t="s">
        <v>798</v>
      </c>
      <c r="C153" s="92"/>
      <c r="D153" s="92"/>
      <c r="E153" s="93"/>
    </row>
    <row r="154" spans="1:5" ht="15">
      <c r="A154" s="90" t="s">
        <v>799</v>
      </c>
      <c r="B154" s="91" t="s">
        <v>821</v>
      </c>
      <c r="C154" s="92"/>
      <c r="D154" s="92"/>
      <c r="E154" s="93"/>
    </row>
    <row r="155" spans="1:5" ht="15">
      <c r="A155" s="90" t="s">
        <v>156</v>
      </c>
      <c r="B155" s="91" t="s">
        <v>801</v>
      </c>
      <c r="C155" s="92"/>
      <c r="D155" s="92"/>
      <c r="E155" s="93"/>
    </row>
    <row r="156" spans="1:5" ht="15">
      <c r="A156" s="90" t="s">
        <v>109</v>
      </c>
      <c r="B156" s="91" t="s">
        <v>831</v>
      </c>
      <c r="C156" s="92"/>
      <c r="D156" s="92"/>
      <c r="E156" s="93"/>
    </row>
    <row r="157" spans="1:5" ht="25.5">
      <c r="A157" s="90" t="s">
        <v>803</v>
      </c>
      <c r="B157" s="91" t="s">
        <v>823</v>
      </c>
      <c r="C157" s="92"/>
      <c r="D157" s="92"/>
      <c r="E157" s="93"/>
    </row>
    <row r="158" spans="1:5" ht="15">
      <c r="A158" s="90" t="s">
        <v>78</v>
      </c>
      <c r="B158" s="91" t="s">
        <v>832</v>
      </c>
      <c r="C158" s="92"/>
      <c r="D158" s="92"/>
      <c r="E158" s="93"/>
    </row>
    <row r="159" spans="1:4" ht="15">
      <c r="A159" s="66" t="s">
        <v>84</v>
      </c>
      <c r="B159" s="66" t="s">
        <v>322</v>
      </c>
      <c r="C159" s="92"/>
      <c r="D159" s="92"/>
    </row>
    <row r="160" spans="1:4" ht="15">
      <c r="A160" s="67" t="s">
        <v>86</v>
      </c>
      <c r="B160" s="95">
        <v>2</v>
      </c>
      <c r="C160" s="69" t="s">
        <v>87</v>
      </c>
      <c r="D160" s="96"/>
    </row>
    <row r="161" spans="2:4" ht="15">
      <c r="B161" s="97"/>
      <c r="C161" s="70" t="s">
        <v>93</v>
      </c>
      <c r="D161" s="71">
        <f>(B160*D160)</f>
        <v>0</v>
      </c>
    </row>
    <row r="163" spans="1:8" s="57" customFormat="1" ht="15">
      <c r="A163" s="55" t="s">
        <v>194</v>
      </c>
      <c r="B163" s="55"/>
      <c r="C163" s="55"/>
      <c r="D163" s="55"/>
      <c r="E163" s="48"/>
      <c r="F163" s="49"/>
      <c r="G163" s="49"/>
      <c r="H163" s="49"/>
    </row>
    <row r="164" spans="1:8" s="63" customFormat="1" ht="15">
      <c r="A164" s="88" t="s">
        <v>833</v>
      </c>
      <c r="B164" s="89" t="s">
        <v>739</v>
      </c>
      <c r="C164" s="81" t="s">
        <v>14</v>
      </c>
      <c r="D164" s="62" t="s">
        <v>15</v>
      </c>
      <c r="E164" s="48"/>
      <c r="F164" s="49"/>
      <c r="G164" s="49"/>
      <c r="H164" s="49"/>
    </row>
    <row r="165" spans="1:5" ht="25.5">
      <c r="A165" s="90" t="s">
        <v>740</v>
      </c>
      <c r="B165" s="91" t="s">
        <v>834</v>
      </c>
      <c r="C165" s="92"/>
      <c r="D165" s="92"/>
      <c r="E165" s="76"/>
    </row>
    <row r="166" spans="1:5" ht="25.5">
      <c r="A166" s="90" t="s">
        <v>109</v>
      </c>
      <c r="B166" s="91" t="s">
        <v>835</v>
      </c>
      <c r="C166" s="92"/>
      <c r="D166" s="92"/>
      <c r="E166" s="76"/>
    </row>
    <row r="167" spans="1:5" ht="25.5">
      <c r="A167" s="90" t="s">
        <v>78</v>
      </c>
      <c r="B167" s="91" t="s">
        <v>836</v>
      </c>
      <c r="C167" s="92"/>
      <c r="D167" s="92"/>
      <c r="E167" s="76"/>
    </row>
    <row r="168" spans="1:5" ht="15">
      <c r="A168" s="90" t="s">
        <v>837</v>
      </c>
      <c r="B168" s="91" t="s">
        <v>838</v>
      </c>
      <c r="C168" s="92"/>
      <c r="D168" s="92"/>
      <c r="E168" s="76"/>
    </row>
    <row r="169" spans="1:5" ht="15">
      <c r="A169" s="90" t="s">
        <v>839</v>
      </c>
      <c r="B169" s="91" t="s">
        <v>840</v>
      </c>
      <c r="C169" s="92"/>
      <c r="D169" s="92"/>
      <c r="E169" s="76"/>
    </row>
    <row r="170" spans="1:5" ht="15">
      <c r="A170" s="90" t="s">
        <v>841</v>
      </c>
      <c r="B170" s="91" t="s">
        <v>842</v>
      </c>
      <c r="C170" s="92"/>
      <c r="D170" s="92"/>
      <c r="E170" s="105"/>
    </row>
    <row r="171" spans="1:8" s="57" customFormat="1" ht="15">
      <c r="A171" s="66" t="s">
        <v>84</v>
      </c>
      <c r="B171" s="66" t="s">
        <v>322</v>
      </c>
      <c r="C171" s="92"/>
      <c r="D171" s="92"/>
      <c r="E171" s="48"/>
      <c r="F171" s="49"/>
      <c r="G171" s="49"/>
      <c r="H171" s="49"/>
    </row>
    <row r="172" spans="1:8" s="63" customFormat="1" ht="15">
      <c r="A172" s="67" t="s">
        <v>86</v>
      </c>
      <c r="B172" s="95">
        <v>2</v>
      </c>
      <c r="C172" s="69" t="s">
        <v>87</v>
      </c>
      <c r="D172" s="96"/>
      <c r="E172" s="48"/>
      <c r="F172" s="49"/>
      <c r="G172" s="49"/>
      <c r="H172" s="49"/>
    </row>
    <row r="173" spans="2:4" ht="15">
      <c r="B173" s="97"/>
      <c r="C173" s="70" t="s">
        <v>93</v>
      </c>
      <c r="D173" s="71">
        <f>(B172*D172)</f>
        <v>0</v>
      </c>
    </row>
    <row r="174" spans="1:8" s="63" customFormat="1" ht="15">
      <c r="A174" s="48"/>
      <c r="B174" s="48"/>
      <c r="C174" s="48"/>
      <c r="D174" s="48"/>
      <c r="E174" s="48"/>
      <c r="F174" s="49"/>
      <c r="G174" s="49"/>
      <c r="H174" s="49"/>
    </row>
    <row r="175" spans="1:4" ht="15">
      <c r="A175" s="55" t="s">
        <v>201</v>
      </c>
      <c r="B175" s="55"/>
      <c r="C175" s="55"/>
      <c r="D175" s="55"/>
    </row>
    <row r="176" spans="1:4" ht="15">
      <c r="A176" s="88" t="s">
        <v>843</v>
      </c>
      <c r="B176" s="89" t="s">
        <v>751</v>
      </c>
      <c r="C176" s="98" t="s">
        <v>14</v>
      </c>
      <c r="D176" s="62" t="s">
        <v>15</v>
      </c>
    </row>
    <row r="177" spans="1:5" ht="38.25">
      <c r="A177" s="90" t="s">
        <v>740</v>
      </c>
      <c r="B177" s="91" t="s">
        <v>844</v>
      </c>
      <c r="C177" s="92"/>
      <c r="D177" s="92"/>
      <c r="E177" s="102"/>
    </row>
    <row r="178" spans="1:5" ht="15">
      <c r="A178" s="90" t="s">
        <v>109</v>
      </c>
      <c r="B178" s="91" t="s">
        <v>845</v>
      </c>
      <c r="C178" s="92"/>
      <c r="D178" s="92"/>
      <c r="E178" s="102"/>
    </row>
    <row r="179" spans="1:5" ht="25.5">
      <c r="A179" s="90" t="s">
        <v>78</v>
      </c>
      <c r="B179" s="91" t="s">
        <v>836</v>
      </c>
      <c r="C179" s="92"/>
      <c r="D179" s="92"/>
      <c r="E179" s="102"/>
    </row>
    <row r="180" spans="1:5" ht="15">
      <c r="A180" s="90" t="s">
        <v>837</v>
      </c>
      <c r="B180" s="91" t="s">
        <v>838</v>
      </c>
      <c r="C180" s="92"/>
      <c r="D180" s="92"/>
      <c r="E180" s="102"/>
    </row>
    <row r="181" spans="1:4" ht="15">
      <c r="A181" s="66" t="s">
        <v>84</v>
      </c>
      <c r="B181" s="99" t="s">
        <v>773</v>
      </c>
      <c r="C181" s="92"/>
      <c r="D181" s="92"/>
    </row>
    <row r="182" spans="1:4" ht="15">
      <c r="A182" s="67" t="s">
        <v>86</v>
      </c>
      <c r="B182" s="95">
        <v>2</v>
      </c>
      <c r="C182" s="69" t="s">
        <v>87</v>
      </c>
      <c r="D182" s="96"/>
    </row>
    <row r="183" spans="1:8" s="57" customFormat="1" ht="15">
      <c r="A183" s="48"/>
      <c r="B183" s="97"/>
      <c r="C183" s="70" t="s">
        <v>93</v>
      </c>
      <c r="D183" s="71">
        <f>(B182*D182)</f>
        <v>0</v>
      </c>
      <c r="E183" s="48"/>
      <c r="F183" s="49"/>
      <c r="G183" s="49"/>
      <c r="H183" s="49"/>
    </row>
    <row r="184" spans="1:8" s="63" customFormat="1" ht="15">
      <c r="A184" s="48"/>
      <c r="B184" s="48"/>
      <c r="C184" s="48"/>
      <c r="D184" s="48"/>
      <c r="E184" s="48"/>
      <c r="F184" s="49"/>
      <c r="G184" s="49"/>
      <c r="H184" s="49"/>
    </row>
    <row r="185" spans="1:4" ht="15">
      <c r="A185" s="55" t="s">
        <v>210</v>
      </c>
      <c r="B185" s="55"/>
      <c r="C185" s="55"/>
      <c r="D185" s="55"/>
    </row>
    <row r="186" spans="1:4" ht="15">
      <c r="A186" s="88" t="s">
        <v>846</v>
      </c>
      <c r="B186" s="89" t="s">
        <v>751</v>
      </c>
      <c r="C186" s="81" t="s">
        <v>14</v>
      </c>
      <c r="D186" s="62" t="s">
        <v>15</v>
      </c>
    </row>
    <row r="187" spans="1:4" ht="25.5">
      <c r="A187" s="64" t="s">
        <v>740</v>
      </c>
      <c r="B187" s="65" t="s">
        <v>847</v>
      </c>
      <c r="C187" s="92"/>
      <c r="D187" s="92"/>
    </row>
    <row r="188" spans="1:4" ht="25.5">
      <c r="A188" s="64" t="s">
        <v>841</v>
      </c>
      <c r="B188" s="65" t="s">
        <v>848</v>
      </c>
      <c r="C188" s="92"/>
      <c r="D188" s="92"/>
    </row>
    <row r="189" spans="1:5" ht="15">
      <c r="A189" s="64" t="s">
        <v>109</v>
      </c>
      <c r="B189" s="65" t="s">
        <v>849</v>
      </c>
      <c r="C189" s="92"/>
      <c r="D189" s="92"/>
      <c r="E189" s="105"/>
    </row>
    <row r="190" spans="1:8" s="63" customFormat="1" ht="15">
      <c r="A190" s="99" t="s">
        <v>84</v>
      </c>
      <c r="B190" s="99" t="s">
        <v>322</v>
      </c>
      <c r="C190" s="92"/>
      <c r="D190" s="92"/>
      <c r="E190" s="48"/>
      <c r="F190" s="49"/>
      <c r="G190" s="49"/>
      <c r="H190" s="49"/>
    </row>
    <row r="191" spans="1:4" ht="15">
      <c r="A191" s="67" t="s">
        <v>86</v>
      </c>
      <c r="B191" s="95">
        <v>2</v>
      </c>
      <c r="C191" s="69" t="s">
        <v>87</v>
      </c>
      <c r="D191" s="96"/>
    </row>
    <row r="192" spans="2:4" ht="15">
      <c r="B192" s="97"/>
      <c r="C192" s="70" t="s">
        <v>93</v>
      </c>
      <c r="D192" s="71">
        <f>(B191*D191)</f>
        <v>0</v>
      </c>
    </row>
    <row r="193" spans="1:8" s="63" customFormat="1" ht="15">
      <c r="A193" s="48"/>
      <c r="B193" s="48"/>
      <c r="C193" s="48"/>
      <c r="D193" s="48"/>
      <c r="E193" s="48"/>
      <c r="F193" s="49"/>
      <c r="G193" s="49"/>
      <c r="H193" s="49"/>
    </row>
    <row r="194" spans="1:4" ht="15">
      <c r="A194" s="55" t="s">
        <v>433</v>
      </c>
      <c r="B194" s="55"/>
      <c r="C194" s="55"/>
      <c r="D194" s="55"/>
    </row>
    <row r="195" spans="1:4" ht="15">
      <c r="A195" s="88" t="s">
        <v>850</v>
      </c>
      <c r="B195" s="89" t="s">
        <v>756</v>
      </c>
      <c r="C195" s="81" t="s">
        <v>14</v>
      </c>
      <c r="D195" s="62" t="s">
        <v>15</v>
      </c>
    </row>
    <row r="196" spans="1:4" ht="25.5">
      <c r="A196" s="90" t="s">
        <v>740</v>
      </c>
      <c r="B196" s="91" t="s">
        <v>851</v>
      </c>
      <c r="C196" s="92"/>
      <c r="D196" s="92"/>
    </row>
    <row r="197" spans="1:4" ht="15">
      <c r="A197" s="90" t="s">
        <v>852</v>
      </c>
      <c r="B197" s="91" t="s">
        <v>853</v>
      </c>
      <c r="C197" s="92"/>
      <c r="D197" s="92"/>
    </row>
    <row r="198" spans="1:5" ht="15">
      <c r="A198" s="90" t="s">
        <v>263</v>
      </c>
      <c r="B198" s="91" t="s">
        <v>854</v>
      </c>
      <c r="C198" s="92"/>
      <c r="D198" s="92"/>
      <c r="E198" s="93"/>
    </row>
    <row r="199" spans="1:5" ht="15">
      <c r="A199" s="90" t="s">
        <v>265</v>
      </c>
      <c r="B199" s="91" t="s">
        <v>855</v>
      </c>
      <c r="C199" s="92"/>
      <c r="D199" s="92"/>
      <c r="E199" s="93"/>
    </row>
    <row r="200" spans="1:5" ht="15">
      <c r="A200" s="90" t="s">
        <v>771</v>
      </c>
      <c r="B200" s="91" t="s">
        <v>856</v>
      </c>
      <c r="C200" s="92"/>
      <c r="D200" s="92"/>
      <c r="E200" s="93"/>
    </row>
    <row r="201" spans="1:5" ht="25.5">
      <c r="A201" s="90" t="s">
        <v>857</v>
      </c>
      <c r="B201" s="91" t="s">
        <v>858</v>
      </c>
      <c r="C201" s="92"/>
      <c r="D201" s="92"/>
      <c r="E201" s="111"/>
    </row>
    <row r="202" spans="1:4" ht="15">
      <c r="A202" s="66" t="s">
        <v>84</v>
      </c>
      <c r="B202" s="66" t="s">
        <v>322</v>
      </c>
      <c r="C202" s="92"/>
      <c r="D202" s="92"/>
    </row>
    <row r="203" spans="1:4" ht="15">
      <c r="A203" s="67" t="s">
        <v>86</v>
      </c>
      <c r="B203" s="68">
        <v>1</v>
      </c>
      <c r="C203" s="69" t="s">
        <v>87</v>
      </c>
      <c r="D203" s="96"/>
    </row>
    <row r="204" spans="1:8" s="63" customFormat="1" ht="15">
      <c r="A204" s="48"/>
      <c r="B204" s="48"/>
      <c r="C204" s="70" t="s">
        <v>87</v>
      </c>
      <c r="D204" s="71">
        <f>(B203*D203)</f>
        <v>0</v>
      </c>
      <c r="E204" s="48"/>
      <c r="F204" s="49"/>
      <c r="G204" s="49"/>
      <c r="H204" s="49"/>
    </row>
    <row r="205" spans="1:8" s="63" customFormat="1" ht="15">
      <c r="A205" s="48"/>
      <c r="B205" s="48"/>
      <c r="C205" s="48"/>
      <c r="D205" s="48"/>
      <c r="E205" s="48"/>
      <c r="F205" s="49"/>
      <c r="G205" s="49"/>
      <c r="H205" s="49"/>
    </row>
    <row r="206" spans="1:4" ht="15">
      <c r="A206" s="55" t="s">
        <v>438</v>
      </c>
      <c r="B206" s="55"/>
      <c r="C206" s="55"/>
      <c r="D206" s="55"/>
    </row>
    <row r="207" spans="1:4" ht="15">
      <c r="A207" s="88" t="s">
        <v>846</v>
      </c>
      <c r="B207" s="89" t="s">
        <v>756</v>
      </c>
      <c r="C207" s="81" t="s">
        <v>14</v>
      </c>
      <c r="D207" s="62" t="s">
        <v>15</v>
      </c>
    </row>
    <row r="208" spans="1:4" ht="38.25">
      <c r="A208" s="64" t="s">
        <v>740</v>
      </c>
      <c r="B208" s="65" t="s">
        <v>859</v>
      </c>
      <c r="C208" s="92"/>
      <c r="D208" s="92"/>
    </row>
    <row r="209" spans="1:4" ht="25.5">
      <c r="A209" s="64" t="s">
        <v>841</v>
      </c>
      <c r="B209" s="65" t="s">
        <v>848</v>
      </c>
      <c r="C209" s="92"/>
      <c r="D209" s="92"/>
    </row>
    <row r="210" spans="1:4" ht="15">
      <c r="A210" s="64" t="s">
        <v>109</v>
      </c>
      <c r="B210" s="65" t="s">
        <v>860</v>
      </c>
      <c r="C210" s="92"/>
      <c r="D210" s="92"/>
    </row>
    <row r="211" spans="1:4" ht="15">
      <c r="A211" s="66" t="s">
        <v>84</v>
      </c>
      <c r="B211" s="66" t="s">
        <v>322</v>
      </c>
      <c r="C211" s="92"/>
      <c r="D211" s="92"/>
    </row>
    <row r="212" spans="1:4" ht="15">
      <c r="A212" s="67" t="s">
        <v>86</v>
      </c>
      <c r="B212" s="68">
        <v>1</v>
      </c>
      <c r="C212" s="69" t="s">
        <v>87</v>
      </c>
      <c r="D212" s="96"/>
    </row>
    <row r="213" spans="3:4" ht="15">
      <c r="C213" s="70" t="s">
        <v>87</v>
      </c>
      <c r="D213" s="71">
        <f>(B212*D212)</f>
        <v>0</v>
      </c>
    </row>
    <row r="214" spans="1:8" s="63" customFormat="1" ht="15">
      <c r="A214" s="48"/>
      <c r="B214" s="48"/>
      <c r="C214" s="48"/>
      <c r="D214" s="48"/>
      <c r="E214" s="48"/>
      <c r="F214" s="49"/>
      <c r="G214" s="49"/>
      <c r="H214" s="49"/>
    </row>
    <row r="215" spans="1:4" ht="15">
      <c r="A215" s="55" t="s">
        <v>447</v>
      </c>
      <c r="B215" s="55"/>
      <c r="C215" s="55"/>
      <c r="D215" s="55"/>
    </row>
    <row r="216" spans="1:4" ht="15">
      <c r="A216" s="112" t="s">
        <v>861</v>
      </c>
      <c r="B216" s="60" t="s">
        <v>311</v>
      </c>
      <c r="C216" s="81" t="s">
        <v>14</v>
      </c>
      <c r="D216" s="62" t="s">
        <v>15</v>
      </c>
    </row>
    <row r="217" spans="1:4" ht="15">
      <c r="A217" s="90" t="s">
        <v>740</v>
      </c>
      <c r="B217" s="91" t="s">
        <v>862</v>
      </c>
      <c r="C217" s="92"/>
      <c r="D217" s="92"/>
    </row>
    <row r="218" spans="1:4" ht="38.25">
      <c r="A218" s="90" t="s">
        <v>742</v>
      </c>
      <c r="B218" s="91" t="s">
        <v>863</v>
      </c>
      <c r="C218" s="92"/>
      <c r="D218" s="92"/>
    </row>
    <row r="219" spans="1:4" ht="15">
      <c r="A219" s="90" t="s">
        <v>786</v>
      </c>
      <c r="B219" s="91" t="s">
        <v>864</v>
      </c>
      <c r="C219" s="92"/>
      <c r="D219" s="92"/>
    </row>
    <row r="220" spans="1:4" ht="15">
      <c r="A220" s="90" t="s">
        <v>97</v>
      </c>
      <c r="B220" s="91" t="s">
        <v>865</v>
      </c>
      <c r="C220" s="92"/>
      <c r="D220" s="92"/>
    </row>
    <row r="221" spans="1:4" ht="15">
      <c r="A221" s="90" t="s">
        <v>789</v>
      </c>
      <c r="B221" s="91" t="s">
        <v>866</v>
      </c>
      <c r="C221" s="92"/>
      <c r="D221" s="92"/>
    </row>
    <row r="222" spans="1:4" ht="15">
      <c r="A222" s="90" t="s">
        <v>791</v>
      </c>
      <c r="B222" s="113" t="s">
        <v>867</v>
      </c>
      <c r="C222" s="92"/>
      <c r="D222" s="92"/>
    </row>
    <row r="223" spans="1:4" ht="15">
      <c r="A223" s="90" t="s">
        <v>868</v>
      </c>
      <c r="B223" s="113" t="s">
        <v>869</v>
      </c>
      <c r="C223" s="92"/>
      <c r="D223" s="92"/>
    </row>
    <row r="224" spans="1:4" ht="15">
      <c r="A224" s="90" t="s">
        <v>795</v>
      </c>
      <c r="B224" s="113" t="s">
        <v>870</v>
      </c>
      <c r="C224" s="92"/>
      <c r="D224" s="92"/>
    </row>
    <row r="225" spans="1:4" ht="15">
      <c r="A225" s="90" t="s">
        <v>797</v>
      </c>
      <c r="B225" s="91" t="s">
        <v>871</v>
      </c>
      <c r="C225" s="92"/>
      <c r="D225" s="92"/>
    </row>
    <row r="226" spans="1:4" ht="15">
      <c r="A226" s="90" t="s">
        <v>109</v>
      </c>
      <c r="B226" s="113" t="s">
        <v>872</v>
      </c>
      <c r="C226" s="92"/>
      <c r="D226" s="92"/>
    </row>
    <row r="227" spans="1:4" ht="15">
      <c r="A227" s="66" t="s">
        <v>84</v>
      </c>
      <c r="B227" s="66" t="s">
        <v>322</v>
      </c>
      <c r="C227" s="92"/>
      <c r="D227" s="92"/>
    </row>
    <row r="228" spans="1:4" ht="15">
      <c r="A228" s="67" t="s">
        <v>86</v>
      </c>
      <c r="B228" s="68">
        <v>8</v>
      </c>
      <c r="C228" s="69" t="s">
        <v>87</v>
      </c>
      <c r="D228" s="96"/>
    </row>
    <row r="229" spans="3:4" ht="15">
      <c r="C229" s="70" t="s">
        <v>588</v>
      </c>
      <c r="D229" s="71">
        <f>(B228*D228)</f>
        <v>0</v>
      </c>
    </row>
    <row r="230" spans="1:4" ht="15">
      <c r="A230" s="76"/>
      <c r="B230" s="76"/>
      <c r="C230" s="77"/>
      <c r="D230" s="78"/>
    </row>
    <row r="231" spans="1:4" ht="15">
      <c r="A231" s="55" t="s">
        <v>455</v>
      </c>
      <c r="B231" s="55"/>
      <c r="C231" s="55"/>
      <c r="D231" s="55"/>
    </row>
    <row r="232" spans="1:5" ht="15">
      <c r="A232" s="88" t="s">
        <v>873</v>
      </c>
      <c r="B232" s="104" t="s">
        <v>311</v>
      </c>
      <c r="C232" s="81" t="s">
        <v>14</v>
      </c>
      <c r="D232" s="62" t="s">
        <v>15</v>
      </c>
      <c r="E232" s="114"/>
    </row>
    <row r="233" spans="1:5" ht="15">
      <c r="A233" s="90" t="s">
        <v>740</v>
      </c>
      <c r="B233" s="91" t="s">
        <v>874</v>
      </c>
      <c r="C233" s="92"/>
      <c r="D233" s="92"/>
      <c r="E233" s="114"/>
    </row>
    <row r="234" spans="1:5" ht="15">
      <c r="A234" s="90" t="s">
        <v>109</v>
      </c>
      <c r="B234" s="91" t="s">
        <v>875</v>
      </c>
      <c r="C234" s="92"/>
      <c r="D234" s="92"/>
      <c r="E234" s="114"/>
    </row>
    <row r="235" spans="1:5" ht="15">
      <c r="A235" s="90" t="s">
        <v>78</v>
      </c>
      <c r="B235" s="94" t="s">
        <v>876</v>
      </c>
      <c r="C235" s="92"/>
      <c r="D235" s="92"/>
      <c r="E235" s="114"/>
    </row>
    <row r="236" spans="1:5" ht="15">
      <c r="A236" s="66" t="s">
        <v>84</v>
      </c>
      <c r="B236" s="66" t="s">
        <v>322</v>
      </c>
      <c r="C236" s="92"/>
      <c r="D236" s="92"/>
      <c r="E236" s="114"/>
    </row>
    <row r="237" spans="1:5" ht="15">
      <c r="A237" s="67" t="s">
        <v>86</v>
      </c>
      <c r="B237" s="68">
        <v>8</v>
      </c>
      <c r="C237" s="69" t="s">
        <v>87</v>
      </c>
      <c r="D237" s="96"/>
      <c r="E237" s="114"/>
    </row>
    <row r="238" spans="3:5" ht="15">
      <c r="C238" s="70" t="s">
        <v>588</v>
      </c>
      <c r="D238" s="71">
        <f>(B237*D237)</f>
        <v>0</v>
      </c>
      <c r="E238" s="114"/>
    </row>
    <row r="239" spans="1:5" ht="15">
      <c r="A239" s="76"/>
      <c r="B239" s="76"/>
      <c r="C239" s="77"/>
      <c r="D239" s="78"/>
      <c r="E239" s="114"/>
    </row>
    <row r="240" spans="1:5" ht="15">
      <c r="A240" s="55" t="s">
        <v>460</v>
      </c>
      <c r="B240" s="55"/>
      <c r="C240" s="55"/>
      <c r="D240" s="55"/>
      <c r="E240" s="114"/>
    </row>
    <row r="241" spans="1:5" ht="15">
      <c r="A241" s="88" t="s">
        <v>833</v>
      </c>
      <c r="B241" s="106" t="s">
        <v>807</v>
      </c>
      <c r="C241" s="81" t="s">
        <v>14</v>
      </c>
      <c r="D241" s="62" t="s">
        <v>15</v>
      </c>
      <c r="E241" s="114"/>
    </row>
    <row r="242" spans="1:5" ht="25.5">
      <c r="A242" s="90" t="s">
        <v>740</v>
      </c>
      <c r="B242" s="91" t="s">
        <v>877</v>
      </c>
      <c r="C242" s="92"/>
      <c r="D242" s="92"/>
      <c r="E242" s="114"/>
    </row>
    <row r="243" spans="1:5" ht="15">
      <c r="A243" s="90" t="s">
        <v>109</v>
      </c>
      <c r="B243" s="91" t="s">
        <v>878</v>
      </c>
      <c r="C243" s="92"/>
      <c r="D243" s="92"/>
      <c r="E243" s="114"/>
    </row>
    <row r="244" spans="1:5" ht="15">
      <c r="A244" s="90" t="s">
        <v>78</v>
      </c>
      <c r="B244" s="94" t="s">
        <v>876</v>
      </c>
      <c r="C244" s="92"/>
      <c r="D244" s="92"/>
      <c r="E244" s="114"/>
    </row>
    <row r="245" spans="1:5" ht="15">
      <c r="A245" s="66" t="s">
        <v>84</v>
      </c>
      <c r="B245" s="66" t="s">
        <v>322</v>
      </c>
      <c r="C245" s="92"/>
      <c r="D245" s="92"/>
      <c r="E245" s="114"/>
    </row>
    <row r="246" spans="1:5" ht="15">
      <c r="A246" s="67" t="s">
        <v>86</v>
      </c>
      <c r="B246" s="68">
        <v>8</v>
      </c>
      <c r="C246" s="69" t="s">
        <v>87</v>
      </c>
      <c r="D246" s="96"/>
      <c r="E246" s="114"/>
    </row>
    <row r="247" spans="1:5" ht="15">
      <c r="A247" s="107"/>
      <c r="C247" s="70" t="s">
        <v>588</v>
      </c>
      <c r="D247" s="71">
        <f>(B246*D246)</f>
        <v>0</v>
      </c>
      <c r="E247" s="114"/>
    </row>
    <row r="248" spans="1:5" ht="15">
      <c r="A248" s="109"/>
      <c r="B248" s="110"/>
      <c r="C248" s="77"/>
      <c r="D248" s="78"/>
      <c r="E248" s="114"/>
    </row>
    <row r="249" spans="1:5" ht="15">
      <c r="A249" s="55" t="s">
        <v>466</v>
      </c>
      <c r="B249" s="110"/>
      <c r="C249" s="55"/>
      <c r="D249" s="55"/>
      <c r="E249" s="114"/>
    </row>
    <row r="250" spans="1:5" ht="15">
      <c r="A250" s="88" t="s">
        <v>879</v>
      </c>
      <c r="B250" s="104" t="s">
        <v>311</v>
      </c>
      <c r="C250" s="81" t="s">
        <v>14</v>
      </c>
      <c r="D250" s="62" t="s">
        <v>15</v>
      </c>
      <c r="E250" s="114"/>
    </row>
    <row r="251" spans="1:5" ht="38.25">
      <c r="A251" s="90" t="s">
        <v>740</v>
      </c>
      <c r="B251" s="91" t="s">
        <v>880</v>
      </c>
      <c r="C251" s="92"/>
      <c r="D251" s="92"/>
      <c r="E251" s="114"/>
    </row>
    <row r="252" spans="1:5" ht="15">
      <c r="A252" s="90" t="s">
        <v>742</v>
      </c>
      <c r="B252" s="91" t="s">
        <v>881</v>
      </c>
      <c r="C252" s="92"/>
      <c r="D252" s="92"/>
      <c r="E252" s="114"/>
    </row>
    <row r="253" spans="1:5" ht="15">
      <c r="A253" s="90" t="s">
        <v>786</v>
      </c>
      <c r="B253" s="91" t="s">
        <v>882</v>
      </c>
      <c r="C253" s="92"/>
      <c r="D253" s="92"/>
      <c r="E253" s="114"/>
    </row>
    <row r="254" spans="1:5" ht="15">
      <c r="A254" s="90" t="s">
        <v>263</v>
      </c>
      <c r="B254" s="91" t="s">
        <v>883</v>
      </c>
      <c r="C254" s="92"/>
      <c r="D254" s="92"/>
      <c r="E254" s="114"/>
    </row>
    <row r="255" spans="1:5" ht="15">
      <c r="A255" s="90" t="s">
        <v>884</v>
      </c>
      <c r="B255" s="91" t="s">
        <v>885</v>
      </c>
      <c r="C255" s="92"/>
      <c r="D255" s="92"/>
      <c r="E255" s="115"/>
    </row>
    <row r="256" spans="1:5" ht="15">
      <c r="A256" s="90" t="s">
        <v>795</v>
      </c>
      <c r="B256" s="91" t="s">
        <v>886</v>
      </c>
      <c r="C256" s="92"/>
      <c r="D256" s="92"/>
      <c r="E256" s="115"/>
    </row>
    <row r="257" spans="1:5" ht="15">
      <c r="A257" s="90" t="s">
        <v>156</v>
      </c>
      <c r="B257" s="91" t="s">
        <v>887</v>
      </c>
      <c r="C257" s="92"/>
      <c r="D257" s="92"/>
      <c r="E257" s="115"/>
    </row>
    <row r="258" spans="1:5" ht="15">
      <c r="A258" s="90" t="s">
        <v>789</v>
      </c>
      <c r="B258" s="91" t="s">
        <v>888</v>
      </c>
      <c r="C258" s="92"/>
      <c r="D258" s="92"/>
      <c r="E258" s="115"/>
    </row>
    <row r="259" spans="1:5" ht="15">
      <c r="A259" s="90" t="s">
        <v>109</v>
      </c>
      <c r="B259" s="91" t="s">
        <v>889</v>
      </c>
      <c r="C259" s="92"/>
      <c r="D259" s="92"/>
      <c r="E259" s="115"/>
    </row>
    <row r="260" spans="1:4" ht="15">
      <c r="A260" s="66" t="s">
        <v>84</v>
      </c>
      <c r="B260" s="66" t="s">
        <v>322</v>
      </c>
      <c r="C260" s="92"/>
      <c r="D260" s="92"/>
    </row>
    <row r="261" spans="1:4" ht="15">
      <c r="A261" s="67" t="s">
        <v>86</v>
      </c>
      <c r="B261" s="95">
        <v>2</v>
      </c>
      <c r="C261" s="69" t="s">
        <v>87</v>
      </c>
      <c r="D261" s="96"/>
    </row>
    <row r="262" spans="2:4" ht="15">
      <c r="B262" s="97"/>
      <c r="C262" s="70" t="s">
        <v>93</v>
      </c>
      <c r="D262" s="71">
        <f>(B261*D261)</f>
        <v>0</v>
      </c>
    </row>
    <row r="264" spans="1:4" ht="15">
      <c r="A264" s="55" t="s">
        <v>475</v>
      </c>
      <c r="B264" s="55"/>
      <c r="C264" s="55"/>
      <c r="D264" s="55"/>
    </row>
    <row r="265" spans="1:4" ht="15">
      <c r="A265" s="88" t="s">
        <v>833</v>
      </c>
      <c r="B265" s="104" t="s">
        <v>311</v>
      </c>
      <c r="C265" s="81" t="s">
        <v>14</v>
      </c>
      <c r="D265" s="62" t="s">
        <v>15</v>
      </c>
    </row>
    <row r="266" spans="1:4" ht="15">
      <c r="A266" s="90" t="s">
        <v>740</v>
      </c>
      <c r="B266" s="91" t="s">
        <v>890</v>
      </c>
      <c r="C266" s="92"/>
      <c r="D266" s="92"/>
    </row>
    <row r="267" spans="1:4" ht="15">
      <c r="A267" s="90" t="s">
        <v>78</v>
      </c>
      <c r="B267" s="91" t="s">
        <v>480</v>
      </c>
      <c r="C267" s="92"/>
      <c r="D267" s="92"/>
    </row>
    <row r="268" spans="1:4" ht="15">
      <c r="A268" s="66" t="s">
        <v>84</v>
      </c>
      <c r="B268" s="66" t="s">
        <v>322</v>
      </c>
      <c r="C268" s="92"/>
      <c r="D268" s="92"/>
    </row>
    <row r="269" spans="1:4" ht="15">
      <c r="A269" s="67" t="s">
        <v>86</v>
      </c>
      <c r="B269" s="95">
        <v>2</v>
      </c>
      <c r="C269" s="69" t="s">
        <v>87</v>
      </c>
      <c r="D269" s="96"/>
    </row>
    <row r="270" spans="2:4" ht="15">
      <c r="B270" s="97"/>
      <c r="C270" s="70" t="s">
        <v>93</v>
      </c>
      <c r="D270" s="71">
        <f>(B269*D269)</f>
        <v>0</v>
      </c>
    </row>
    <row r="272" spans="1:8" s="57" customFormat="1" ht="15">
      <c r="A272" s="55" t="s">
        <v>483</v>
      </c>
      <c r="B272" s="55"/>
      <c r="C272" s="55"/>
      <c r="D272" s="55"/>
      <c r="E272" s="48"/>
      <c r="F272" s="49"/>
      <c r="G272" s="49"/>
      <c r="H272" s="49"/>
    </row>
    <row r="273" spans="1:8" s="63" customFormat="1" ht="15">
      <c r="A273" s="88" t="s">
        <v>891</v>
      </c>
      <c r="B273" s="89" t="s">
        <v>739</v>
      </c>
      <c r="C273" s="81" t="s">
        <v>14</v>
      </c>
      <c r="D273" s="62" t="s">
        <v>15</v>
      </c>
      <c r="E273" s="48"/>
      <c r="F273" s="49"/>
      <c r="G273" s="49"/>
      <c r="H273" s="49"/>
    </row>
    <row r="274" spans="1:5" ht="38.25">
      <c r="A274" s="90" t="s">
        <v>740</v>
      </c>
      <c r="B274" s="91" t="s">
        <v>892</v>
      </c>
      <c r="C274" s="92"/>
      <c r="D274" s="92"/>
      <c r="E274" s="115"/>
    </row>
    <row r="275" spans="1:5" ht="15">
      <c r="A275" s="90" t="s">
        <v>893</v>
      </c>
      <c r="B275" s="91" t="s">
        <v>894</v>
      </c>
      <c r="C275" s="92"/>
      <c r="D275" s="92"/>
      <c r="E275" s="115"/>
    </row>
    <row r="276" spans="1:5" ht="15">
      <c r="A276" s="90" t="s">
        <v>895</v>
      </c>
      <c r="B276" s="91" t="s">
        <v>896</v>
      </c>
      <c r="C276" s="92"/>
      <c r="D276" s="92"/>
      <c r="E276" s="115"/>
    </row>
    <row r="277" spans="1:5" ht="15">
      <c r="A277" s="90" t="s">
        <v>263</v>
      </c>
      <c r="B277" s="91" t="s">
        <v>897</v>
      </c>
      <c r="C277" s="92"/>
      <c r="D277" s="92"/>
      <c r="E277" s="115"/>
    </row>
    <row r="278" spans="1:5" ht="15">
      <c r="A278" s="90" t="s">
        <v>97</v>
      </c>
      <c r="B278" s="91" t="s">
        <v>898</v>
      </c>
      <c r="C278" s="92"/>
      <c r="D278" s="92"/>
      <c r="E278" s="115"/>
    </row>
    <row r="279" spans="1:5" ht="25.5">
      <c r="A279" s="90" t="s">
        <v>857</v>
      </c>
      <c r="B279" s="91" t="s">
        <v>899</v>
      </c>
      <c r="C279" s="92"/>
      <c r="D279" s="92"/>
      <c r="E279" s="115"/>
    </row>
    <row r="280" spans="1:5" ht="15">
      <c r="A280" s="90" t="s">
        <v>109</v>
      </c>
      <c r="B280" s="94" t="s">
        <v>900</v>
      </c>
      <c r="C280" s="92"/>
      <c r="D280" s="92"/>
      <c r="E280" s="111"/>
    </row>
    <row r="281" spans="1:8" s="57" customFormat="1" ht="15">
      <c r="A281" s="66" t="s">
        <v>84</v>
      </c>
      <c r="B281" s="66" t="s">
        <v>322</v>
      </c>
      <c r="C281" s="92"/>
      <c r="D281" s="92"/>
      <c r="E281" s="48"/>
      <c r="F281" s="49"/>
      <c r="G281" s="49"/>
      <c r="H281" s="49"/>
    </row>
    <row r="282" spans="1:8" s="63" customFormat="1" ht="15">
      <c r="A282" s="67" t="s">
        <v>86</v>
      </c>
      <c r="B282" s="95">
        <v>6</v>
      </c>
      <c r="C282" s="69" t="s">
        <v>87</v>
      </c>
      <c r="D282" s="96"/>
      <c r="E282" s="48"/>
      <c r="F282" s="49"/>
      <c r="G282" s="49"/>
      <c r="H282" s="49"/>
    </row>
    <row r="283" spans="2:4" ht="15">
      <c r="B283" s="97"/>
      <c r="C283" s="70" t="s">
        <v>414</v>
      </c>
      <c r="D283" s="71">
        <f>(B282*D282)</f>
        <v>0</v>
      </c>
    </row>
    <row r="284" spans="1:8" s="63" customFormat="1" ht="15">
      <c r="A284" s="48"/>
      <c r="B284" s="48"/>
      <c r="C284" s="48"/>
      <c r="D284" s="48"/>
      <c r="E284" s="48"/>
      <c r="F284" s="49"/>
      <c r="G284" s="49"/>
      <c r="H284" s="49"/>
    </row>
    <row r="285" spans="1:4" ht="15">
      <c r="A285" s="55" t="s">
        <v>489</v>
      </c>
      <c r="B285" s="55"/>
      <c r="C285" s="55"/>
      <c r="D285" s="55"/>
    </row>
    <row r="286" spans="1:4" ht="15">
      <c r="A286" s="88" t="s">
        <v>901</v>
      </c>
      <c r="B286" s="89" t="s">
        <v>751</v>
      </c>
      <c r="C286" s="98" t="s">
        <v>14</v>
      </c>
      <c r="D286" s="62" t="s">
        <v>15</v>
      </c>
    </row>
    <row r="287" spans="1:5" ht="15">
      <c r="A287" s="90" t="s">
        <v>740</v>
      </c>
      <c r="B287" s="91" t="s">
        <v>902</v>
      </c>
      <c r="C287" s="92"/>
      <c r="D287" s="92"/>
      <c r="E287" s="116"/>
    </row>
    <row r="288" spans="1:5" ht="38.25">
      <c r="A288" s="90" t="s">
        <v>903</v>
      </c>
      <c r="B288" s="91" t="s">
        <v>904</v>
      </c>
      <c r="C288" s="92"/>
      <c r="D288" s="92"/>
      <c r="E288" s="117"/>
    </row>
    <row r="289" spans="1:5" ht="15">
      <c r="A289" s="90"/>
      <c r="B289" s="91" t="s">
        <v>905</v>
      </c>
      <c r="C289" s="92"/>
      <c r="D289" s="92"/>
      <c r="E289" s="117"/>
    </row>
    <row r="290" spans="1:5" ht="25.5">
      <c r="A290" s="90" t="s">
        <v>906</v>
      </c>
      <c r="B290" s="91" t="s">
        <v>907</v>
      </c>
      <c r="C290" s="92"/>
      <c r="D290" s="92"/>
      <c r="E290" s="117"/>
    </row>
    <row r="291" spans="1:5" ht="15">
      <c r="A291" s="90" t="s">
        <v>109</v>
      </c>
      <c r="B291" s="91" t="s">
        <v>908</v>
      </c>
      <c r="C291" s="92"/>
      <c r="D291" s="92"/>
      <c r="E291" s="117"/>
    </row>
    <row r="292" spans="1:5" ht="38.25">
      <c r="A292" s="90" t="s">
        <v>78</v>
      </c>
      <c r="B292" s="118" t="s">
        <v>909</v>
      </c>
      <c r="C292" s="92"/>
      <c r="D292" s="92"/>
      <c r="E292" s="116"/>
    </row>
    <row r="293" spans="1:4" ht="15">
      <c r="A293" s="66" t="s">
        <v>84</v>
      </c>
      <c r="B293" s="99" t="s">
        <v>773</v>
      </c>
      <c r="C293" s="92"/>
      <c r="D293" s="92"/>
    </row>
    <row r="294" spans="1:4" ht="15">
      <c r="A294" s="67" t="s">
        <v>86</v>
      </c>
      <c r="B294" s="95">
        <v>3</v>
      </c>
      <c r="C294" s="100" t="s">
        <v>87</v>
      </c>
      <c r="D294" s="96"/>
    </row>
    <row r="295" spans="1:8" s="57" customFormat="1" ht="15">
      <c r="A295" s="48"/>
      <c r="B295" s="101"/>
      <c r="C295" s="70" t="s">
        <v>180</v>
      </c>
      <c r="D295" s="71">
        <f>(B294*D294)</f>
        <v>0</v>
      </c>
      <c r="E295" s="55"/>
      <c r="F295" s="63"/>
      <c r="G295" s="63"/>
      <c r="H295" s="63"/>
    </row>
    <row r="296" spans="1:5" s="63" customFormat="1" ht="15">
      <c r="A296" s="48"/>
      <c r="B296" s="48"/>
      <c r="C296" s="48"/>
      <c r="D296" s="48"/>
      <c r="E296" s="55"/>
    </row>
    <row r="297" spans="1:5" ht="15">
      <c r="A297" s="55" t="s">
        <v>494</v>
      </c>
      <c r="B297" s="55"/>
      <c r="C297" s="55"/>
      <c r="D297" s="55"/>
      <c r="E297" s="117"/>
    </row>
    <row r="298" spans="1:5" ht="15">
      <c r="A298" s="88" t="s">
        <v>910</v>
      </c>
      <c r="B298" s="89" t="s">
        <v>756</v>
      </c>
      <c r="C298" s="81" t="s">
        <v>14</v>
      </c>
      <c r="D298" s="62" t="s">
        <v>15</v>
      </c>
      <c r="E298" s="117"/>
    </row>
    <row r="299" spans="1:5" ht="25.5">
      <c r="A299" s="90" t="s">
        <v>740</v>
      </c>
      <c r="B299" s="91" t="s">
        <v>911</v>
      </c>
      <c r="C299" s="92"/>
      <c r="D299" s="92"/>
      <c r="E299" s="117"/>
    </row>
    <row r="300" spans="1:5" ht="15">
      <c r="A300" s="90" t="s">
        <v>912</v>
      </c>
      <c r="B300" s="91" t="s">
        <v>913</v>
      </c>
      <c r="C300" s="92"/>
      <c r="D300" s="92"/>
      <c r="E300" s="117"/>
    </row>
    <row r="301" spans="1:5" ht="25.5">
      <c r="A301" s="90" t="s">
        <v>914</v>
      </c>
      <c r="B301" s="91" t="s">
        <v>915</v>
      </c>
      <c r="C301" s="92"/>
      <c r="D301" s="92"/>
      <c r="E301" s="117"/>
    </row>
    <row r="302" spans="1:5" ht="15">
      <c r="A302" s="90" t="s">
        <v>916</v>
      </c>
      <c r="B302" s="91" t="s">
        <v>917</v>
      </c>
      <c r="C302" s="92"/>
      <c r="D302" s="92"/>
      <c r="E302" s="117"/>
    </row>
    <row r="303" spans="1:5" ht="15">
      <c r="A303" s="90" t="s">
        <v>263</v>
      </c>
      <c r="B303" s="91" t="s">
        <v>918</v>
      </c>
      <c r="C303" s="92"/>
      <c r="D303" s="92"/>
      <c r="E303" s="117"/>
    </row>
    <row r="304" spans="1:5" ht="15">
      <c r="A304" s="90" t="s">
        <v>32</v>
      </c>
      <c r="B304" s="91" t="s">
        <v>919</v>
      </c>
      <c r="C304" s="92"/>
      <c r="D304" s="92"/>
      <c r="E304" s="117"/>
    </row>
    <row r="305" spans="1:5" ht="15">
      <c r="A305" s="90" t="s">
        <v>920</v>
      </c>
      <c r="B305" s="91" t="s">
        <v>921</v>
      </c>
      <c r="C305" s="92"/>
      <c r="D305" s="92"/>
      <c r="E305" s="117"/>
    </row>
    <row r="306" spans="1:5" ht="15">
      <c r="A306" s="90" t="s">
        <v>857</v>
      </c>
      <c r="B306" s="91" t="s">
        <v>922</v>
      </c>
      <c r="C306" s="92"/>
      <c r="D306" s="92"/>
      <c r="E306" s="117"/>
    </row>
    <row r="307" spans="1:5" ht="15">
      <c r="A307" s="90" t="s">
        <v>109</v>
      </c>
      <c r="B307" s="91" t="s">
        <v>923</v>
      </c>
      <c r="C307" s="92"/>
      <c r="D307" s="92"/>
      <c r="E307" s="117"/>
    </row>
    <row r="308" spans="1:5" ht="38.25">
      <c r="A308" s="90" t="s">
        <v>78</v>
      </c>
      <c r="B308" s="118" t="s">
        <v>924</v>
      </c>
      <c r="C308" s="92"/>
      <c r="D308" s="92"/>
      <c r="E308" s="116"/>
    </row>
    <row r="309" spans="1:5" s="63" customFormat="1" ht="15">
      <c r="A309" s="99" t="s">
        <v>84</v>
      </c>
      <c r="B309" s="99" t="s">
        <v>773</v>
      </c>
      <c r="C309" s="92"/>
      <c r="D309" s="92"/>
      <c r="E309" s="48"/>
    </row>
    <row r="310" spans="1:4" ht="15">
      <c r="A310" s="67" t="s">
        <v>86</v>
      </c>
      <c r="B310" s="95">
        <v>2</v>
      </c>
      <c r="C310" s="69" t="s">
        <v>87</v>
      </c>
      <c r="D310" s="96"/>
    </row>
    <row r="311" spans="2:4" ht="15">
      <c r="B311" s="97"/>
      <c r="C311" s="70" t="s">
        <v>93</v>
      </c>
      <c r="D311" s="71">
        <f>(B310*D310)</f>
        <v>0</v>
      </c>
    </row>
    <row r="312" spans="1:5" s="63" customFormat="1" ht="15">
      <c r="A312" s="48"/>
      <c r="B312" s="48"/>
      <c r="C312" s="48"/>
      <c r="D312" s="48"/>
      <c r="E312" s="55"/>
    </row>
    <row r="313" spans="1:5" ht="15">
      <c r="A313" s="55" t="s">
        <v>501</v>
      </c>
      <c r="B313" s="55"/>
      <c r="C313" s="55"/>
      <c r="D313" s="55"/>
      <c r="E313" s="55"/>
    </row>
    <row r="314" spans="1:5" ht="15">
      <c r="A314" s="88" t="s">
        <v>925</v>
      </c>
      <c r="B314" s="89" t="s">
        <v>756</v>
      </c>
      <c r="C314" s="81" t="s">
        <v>14</v>
      </c>
      <c r="D314" s="62" t="s">
        <v>15</v>
      </c>
      <c r="E314" s="55"/>
    </row>
    <row r="315" spans="1:5" ht="15">
      <c r="A315" s="90" t="s">
        <v>740</v>
      </c>
      <c r="B315" s="91" t="s">
        <v>926</v>
      </c>
      <c r="C315" s="92"/>
      <c r="D315" s="92"/>
      <c r="E315" s="55"/>
    </row>
    <row r="316" spans="1:5" ht="15">
      <c r="A316" s="90" t="s">
        <v>109</v>
      </c>
      <c r="B316" s="91" t="s">
        <v>927</v>
      </c>
      <c r="C316" s="92"/>
      <c r="D316" s="92"/>
      <c r="E316" s="55"/>
    </row>
    <row r="317" spans="1:5" ht="15">
      <c r="A317" s="90" t="s">
        <v>78</v>
      </c>
      <c r="B317" s="118" t="s">
        <v>928</v>
      </c>
      <c r="C317" s="92"/>
      <c r="D317" s="92"/>
      <c r="E317" s="55"/>
    </row>
    <row r="318" spans="1:5" ht="15">
      <c r="A318" s="66" t="s">
        <v>84</v>
      </c>
      <c r="B318" s="66" t="s">
        <v>322</v>
      </c>
      <c r="C318" s="92"/>
      <c r="D318" s="92"/>
      <c r="E318" s="55"/>
    </row>
    <row r="319" spans="1:5" ht="15">
      <c r="A319" s="67" t="s">
        <v>86</v>
      </c>
      <c r="B319" s="95">
        <v>2</v>
      </c>
      <c r="C319" s="69" t="s">
        <v>87</v>
      </c>
      <c r="D319" s="96"/>
      <c r="E319" s="55"/>
    </row>
    <row r="320" spans="1:5" s="63" customFormat="1" ht="15">
      <c r="A320" s="48"/>
      <c r="B320" s="97"/>
      <c r="C320" s="70" t="s">
        <v>93</v>
      </c>
      <c r="D320" s="71">
        <f>(B319*D319)</f>
        <v>0</v>
      </c>
      <c r="E320" s="55"/>
    </row>
    <row r="321" spans="1:5" s="63" customFormat="1" ht="15">
      <c r="A321" s="48"/>
      <c r="B321" s="48"/>
      <c r="C321" s="48"/>
      <c r="D321" s="48"/>
      <c r="E321" s="55"/>
    </row>
    <row r="322" spans="1:5" ht="15">
      <c r="A322" s="55" t="s">
        <v>507</v>
      </c>
      <c r="B322" s="55"/>
      <c r="C322" s="55"/>
      <c r="D322" s="55"/>
      <c r="E322" s="55"/>
    </row>
    <row r="323" spans="1:5" ht="15">
      <c r="A323" s="88" t="s">
        <v>925</v>
      </c>
      <c r="B323" s="89" t="s">
        <v>756</v>
      </c>
      <c r="C323" s="81" t="s">
        <v>14</v>
      </c>
      <c r="D323" s="62" t="s">
        <v>15</v>
      </c>
      <c r="E323" s="55"/>
    </row>
    <row r="324" spans="1:5" ht="15">
      <c r="A324" s="90" t="s">
        <v>740</v>
      </c>
      <c r="B324" s="91" t="s">
        <v>929</v>
      </c>
      <c r="C324" s="92"/>
      <c r="D324" s="92"/>
      <c r="E324" s="55"/>
    </row>
    <row r="325" spans="1:5" ht="15">
      <c r="A325" s="90" t="s">
        <v>109</v>
      </c>
      <c r="B325" s="91" t="s">
        <v>927</v>
      </c>
      <c r="C325" s="92"/>
      <c r="D325" s="92"/>
      <c r="E325" s="55"/>
    </row>
    <row r="326" spans="1:5" ht="15">
      <c r="A326" s="90" t="s">
        <v>78</v>
      </c>
      <c r="B326" s="118" t="s">
        <v>928</v>
      </c>
      <c r="C326" s="92"/>
      <c r="D326" s="92"/>
      <c r="E326" s="55"/>
    </row>
    <row r="327" spans="1:5" ht="15">
      <c r="A327" s="66" t="s">
        <v>84</v>
      </c>
      <c r="B327" s="66" t="s">
        <v>322</v>
      </c>
      <c r="C327" s="92"/>
      <c r="D327" s="92"/>
      <c r="E327" s="55"/>
    </row>
    <row r="328" spans="1:5" ht="15">
      <c r="A328" s="67" t="s">
        <v>86</v>
      </c>
      <c r="B328" s="95">
        <v>2</v>
      </c>
      <c r="C328" s="69" t="s">
        <v>87</v>
      </c>
      <c r="D328" s="96"/>
      <c r="E328" s="55"/>
    </row>
    <row r="329" spans="2:5" ht="15">
      <c r="B329" s="97"/>
      <c r="C329" s="70" t="s">
        <v>93</v>
      </c>
      <c r="D329" s="71">
        <f>(B328*D328)</f>
        <v>0</v>
      </c>
      <c r="E329" s="55"/>
    </row>
    <row r="330" spans="1:5" s="63" customFormat="1" ht="15">
      <c r="A330" s="48"/>
      <c r="B330" s="48"/>
      <c r="C330" s="48"/>
      <c r="D330" s="48"/>
      <c r="E330" s="55"/>
    </row>
    <row r="331" spans="1:8" s="57" customFormat="1" ht="15">
      <c r="A331" s="55" t="s">
        <v>516</v>
      </c>
      <c r="B331" s="55"/>
      <c r="C331" s="55"/>
      <c r="D331" s="55"/>
      <c r="E331" s="48"/>
      <c r="F331" s="49"/>
      <c r="G331" s="49"/>
      <c r="H331" s="49"/>
    </row>
    <row r="332" spans="1:8" s="63" customFormat="1" ht="15">
      <c r="A332" s="59" t="s">
        <v>930</v>
      </c>
      <c r="B332" s="60" t="s">
        <v>311</v>
      </c>
      <c r="C332" s="81" t="s">
        <v>14</v>
      </c>
      <c r="D332" s="62" t="s">
        <v>15</v>
      </c>
      <c r="E332" s="48"/>
      <c r="F332" s="49"/>
      <c r="G332" s="49"/>
      <c r="H332" s="49"/>
    </row>
    <row r="333" spans="1:8" ht="15">
      <c r="A333" s="64" t="s">
        <v>740</v>
      </c>
      <c r="B333" s="65" t="s">
        <v>931</v>
      </c>
      <c r="C333" s="92"/>
      <c r="D333" s="92"/>
      <c r="E333" s="58"/>
      <c r="F333" s="75"/>
      <c r="G333" s="75"/>
      <c r="H333" s="119"/>
    </row>
    <row r="334" spans="1:8" ht="15">
      <c r="A334" s="64" t="s">
        <v>916</v>
      </c>
      <c r="B334" s="65" t="s">
        <v>932</v>
      </c>
      <c r="C334" s="92"/>
      <c r="D334" s="92"/>
      <c r="E334" s="58"/>
      <c r="F334" s="75"/>
      <c r="G334" s="75"/>
      <c r="H334" s="119"/>
    </row>
    <row r="335" spans="1:8" ht="25.5">
      <c r="A335" s="64" t="s">
        <v>933</v>
      </c>
      <c r="B335" s="65" t="s">
        <v>934</v>
      </c>
      <c r="C335" s="92"/>
      <c r="D335" s="92"/>
      <c r="E335" s="58"/>
      <c r="F335" s="75"/>
      <c r="G335" s="75"/>
      <c r="H335" s="119"/>
    </row>
    <row r="336" spans="1:5" ht="15">
      <c r="A336" s="64" t="s">
        <v>145</v>
      </c>
      <c r="B336" s="65" t="s">
        <v>935</v>
      </c>
      <c r="C336" s="92"/>
      <c r="D336" s="92"/>
      <c r="E336" s="93"/>
    </row>
    <row r="337" spans="1:8" s="57" customFormat="1" ht="15">
      <c r="A337" s="66" t="s">
        <v>84</v>
      </c>
      <c r="B337" s="66" t="s">
        <v>322</v>
      </c>
      <c r="C337" s="92"/>
      <c r="D337" s="92"/>
      <c r="E337" s="48"/>
      <c r="F337" s="49"/>
      <c r="G337" s="49"/>
      <c r="H337" s="49"/>
    </row>
    <row r="338" spans="1:8" s="63" customFormat="1" ht="15">
      <c r="A338" s="67" t="s">
        <v>86</v>
      </c>
      <c r="B338" s="95">
        <v>4</v>
      </c>
      <c r="C338" s="100" t="s">
        <v>87</v>
      </c>
      <c r="D338" s="96"/>
      <c r="E338" s="48"/>
      <c r="F338" s="49"/>
      <c r="G338" s="49"/>
      <c r="H338" s="49"/>
    </row>
    <row r="339" spans="2:4" ht="15">
      <c r="B339" s="101"/>
      <c r="C339" s="70" t="s">
        <v>193</v>
      </c>
      <c r="D339" s="71">
        <f>(B338*D338)</f>
        <v>0</v>
      </c>
    </row>
    <row r="340" spans="1:8" s="63" customFormat="1" ht="15">
      <c r="A340" s="48"/>
      <c r="B340" s="48"/>
      <c r="C340" s="48"/>
      <c r="D340" s="48"/>
      <c r="E340" s="48"/>
      <c r="F340" s="49"/>
      <c r="G340" s="49"/>
      <c r="H340" s="49"/>
    </row>
    <row r="341" spans="1:4" ht="15">
      <c r="A341" s="55" t="s">
        <v>524</v>
      </c>
      <c r="B341" s="55"/>
      <c r="C341" s="55"/>
      <c r="D341" s="55"/>
    </row>
    <row r="342" spans="1:4" ht="15">
      <c r="A342" s="59" t="s">
        <v>936</v>
      </c>
      <c r="B342" s="60" t="s">
        <v>311</v>
      </c>
      <c r="C342" s="81" t="s">
        <v>14</v>
      </c>
      <c r="D342" s="62" t="s">
        <v>15</v>
      </c>
    </row>
    <row r="343" spans="1:8" ht="15">
      <c r="A343" s="64" t="s">
        <v>740</v>
      </c>
      <c r="B343" s="65" t="s">
        <v>937</v>
      </c>
      <c r="C343" s="92"/>
      <c r="D343" s="92"/>
      <c r="E343" s="58"/>
      <c r="F343" s="75"/>
      <c r="G343" s="75"/>
      <c r="H343" s="120"/>
    </row>
    <row r="344" spans="1:8" ht="15">
      <c r="A344" s="64" t="s">
        <v>938</v>
      </c>
      <c r="B344" s="65" t="s">
        <v>381</v>
      </c>
      <c r="C344" s="92"/>
      <c r="D344" s="92"/>
      <c r="E344" s="58"/>
      <c r="F344" s="75"/>
      <c r="G344" s="75"/>
      <c r="H344" s="120"/>
    </row>
    <row r="345" spans="1:8" ht="15">
      <c r="A345" s="64" t="s">
        <v>97</v>
      </c>
      <c r="B345" s="65" t="s">
        <v>354</v>
      </c>
      <c r="C345" s="92"/>
      <c r="D345" s="92"/>
      <c r="E345" s="58"/>
      <c r="F345" s="75"/>
      <c r="G345" s="75"/>
      <c r="H345" s="120"/>
    </row>
    <row r="346" spans="1:8" ht="15">
      <c r="A346" s="64" t="s">
        <v>939</v>
      </c>
      <c r="B346" s="65" t="s">
        <v>940</v>
      </c>
      <c r="C346" s="92"/>
      <c r="D346" s="92"/>
      <c r="E346" s="58"/>
      <c r="F346" s="75"/>
      <c r="G346" s="75"/>
      <c r="H346" s="120"/>
    </row>
    <row r="347" spans="1:8" ht="15">
      <c r="A347" s="64" t="s">
        <v>786</v>
      </c>
      <c r="B347" s="65" t="s">
        <v>941</v>
      </c>
      <c r="C347" s="92"/>
      <c r="D347" s="92"/>
      <c r="E347" s="58"/>
      <c r="F347" s="75"/>
      <c r="G347" s="75"/>
      <c r="H347" s="120"/>
    </row>
    <row r="348" spans="1:4" ht="15">
      <c r="A348" s="64" t="s">
        <v>942</v>
      </c>
      <c r="B348" s="65" t="s">
        <v>943</v>
      </c>
      <c r="C348" s="92"/>
      <c r="D348" s="92"/>
    </row>
    <row r="349" spans="1:4" ht="15">
      <c r="A349" s="64" t="s">
        <v>156</v>
      </c>
      <c r="B349" s="65" t="s">
        <v>944</v>
      </c>
      <c r="C349" s="92"/>
      <c r="D349" s="92"/>
    </row>
    <row r="350" spans="1:4" ht="15">
      <c r="A350" s="64" t="s">
        <v>131</v>
      </c>
      <c r="B350" s="65" t="s">
        <v>945</v>
      </c>
      <c r="C350" s="92"/>
      <c r="D350" s="92"/>
    </row>
    <row r="351" spans="1:4" ht="15">
      <c r="A351" s="64" t="s">
        <v>841</v>
      </c>
      <c r="B351" s="65" t="s">
        <v>946</v>
      </c>
      <c r="C351" s="92"/>
      <c r="D351" s="92"/>
    </row>
    <row r="352" spans="1:4" ht="15">
      <c r="A352" s="66" t="s">
        <v>84</v>
      </c>
      <c r="B352" s="66" t="s">
        <v>773</v>
      </c>
      <c r="C352" s="92"/>
      <c r="D352" s="92"/>
    </row>
    <row r="353" spans="1:4" ht="15">
      <c r="A353" s="67" t="s">
        <v>86</v>
      </c>
      <c r="B353" s="68">
        <v>4</v>
      </c>
      <c r="C353" s="100" t="s">
        <v>87</v>
      </c>
      <c r="D353" s="96"/>
    </row>
    <row r="354" spans="1:8" s="57" customFormat="1" ht="15">
      <c r="A354" s="48"/>
      <c r="B354" s="101"/>
      <c r="C354" s="70" t="s">
        <v>193</v>
      </c>
      <c r="D354" s="71">
        <f>(B353*D353)</f>
        <v>0</v>
      </c>
      <c r="E354" s="48"/>
      <c r="F354" s="49"/>
      <c r="G354" s="49"/>
      <c r="H354" s="49"/>
    </row>
    <row r="355" spans="1:8" s="63" customFormat="1" ht="15">
      <c r="A355" s="48"/>
      <c r="B355" s="48"/>
      <c r="C355" s="48"/>
      <c r="D355" s="48"/>
      <c r="E355" s="48"/>
      <c r="F355" s="49"/>
      <c r="G355" s="49"/>
      <c r="H355" s="49"/>
    </row>
    <row r="356" spans="1:4" ht="15">
      <c r="A356" s="55" t="s">
        <v>530</v>
      </c>
      <c r="B356" s="55"/>
      <c r="C356" s="55"/>
      <c r="D356" s="55"/>
    </row>
    <row r="357" spans="1:4" ht="25.5">
      <c r="A357" s="59" t="s">
        <v>947</v>
      </c>
      <c r="B357" s="60" t="s">
        <v>311</v>
      </c>
      <c r="C357" s="81" t="s">
        <v>14</v>
      </c>
      <c r="D357" s="62" t="s">
        <v>15</v>
      </c>
    </row>
    <row r="358" spans="1:8" ht="25.5">
      <c r="A358" s="64" t="s">
        <v>610</v>
      </c>
      <c r="B358" s="65" t="s">
        <v>948</v>
      </c>
      <c r="C358" s="92"/>
      <c r="D358" s="92"/>
      <c r="E358" s="121"/>
      <c r="F358" s="75"/>
      <c r="G358" s="75"/>
      <c r="H358" s="120"/>
    </row>
    <row r="359" spans="1:8" ht="15">
      <c r="A359" s="64" t="s">
        <v>938</v>
      </c>
      <c r="B359" s="65" t="s">
        <v>381</v>
      </c>
      <c r="C359" s="92"/>
      <c r="D359" s="92"/>
      <c r="E359" s="121"/>
      <c r="F359" s="75"/>
      <c r="G359" s="75"/>
      <c r="H359" s="120"/>
    </row>
    <row r="360" spans="1:8" ht="15">
      <c r="A360" s="64" t="s">
        <v>97</v>
      </c>
      <c r="B360" s="65" t="s">
        <v>949</v>
      </c>
      <c r="C360" s="92"/>
      <c r="D360" s="92"/>
      <c r="E360" s="121"/>
      <c r="F360" s="75"/>
      <c r="G360" s="75"/>
      <c r="H360" s="120"/>
    </row>
    <row r="361" spans="1:8" ht="15">
      <c r="A361" s="64" t="s">
        <v>950</v>
      </c>
      <c r="B361" s="65" t="s">
        <v>951</v>
      </c>
      <c r="C361" s="92"/>
      <c r="D361" s="92"/>
      <c r="E361" s="121"/>
      <c r="F361" s="75"/>
      <c r="G361" s="75"/>
      <c r="H361" s="120"/>
    </row>
    <row r="362" spans="1:8" ht="15">
      <c r="A362" s="64" t="s">
        <v>786</v>
      </c>
      <c r="B362" s="65" t="s">
        <v>952</v>
      </c>
      <c r="C362" s="92"/>
      <c r="D362" s="92"/>
      <c r="E362" s="121"/>
      <c r="F362" s="75"/>
      <c r="G362" s="75"/>
      <c r="H362" s="120"/>
    </row>
    <row r="363" spans="1:8" ht="15">
      <c r="A363" s="64" t="s">
        <v>953</v>
      </c>
      <c r="B363" s="65" t="s">
        <v>954</v>
      </c>
      <c r="C363" s="92"/>
      <c r="D363" s="92"/>
      <c r="E363" s="121"/>
      <c r="F363" s="75"/>
      <c r="G363" s="75"/>
      <c r="H363" s="120"/>
    </row>
    <row r="364" spans="1:8" ht="25.5">
      <c r="A364" s="64" t="s">
        <v>955</v>
      </c>
      <c r="B364" s="65" t="s">
        <v>956</v>
      </c>
      <c r="C364" s="92"/>
      <c r="D364" s="92"/>
      <c r="E364" s="121"/>
      <c r="F364" s="75"/>
      <c r="G364" s="75"/>
      <c r="H364" s="120"/>
    </row>
    <row r="365" spans="1:4" ht="15">
      <c r="A365" s="64" t="s">
        <v>841</v>
      </c>
      <c r="B365" s="65" t="s">
        <v>957</v>
      </c>
      <c r="C365" s="92"/>
      <c r="D365" s="92"/>
    </row>
    <row r="366" spans="1:8" s="63" customFormat="1" ht="15">
      <c r="A366" s="66" t="s">
        <v>84</v>
      </c>
      <c r="B366" s="66" t="s">
        <v>773</v>
      </c>
      <c r="C366" s="92"/>
      <c r="D366" s="92"/>
      <c r="E366" s="48"/>
      <c r="F366" s="49"/>
      <c r="G366" s="49"/>
      <c r="H366" s="49"/>
    </row>
    <row r="367" spans="1:4" ht="15">
      <c r="A367" s="67" t="s">
        <v>86</v>
      </c>
      <c r="B367" s="95">
        <v>1</v>
      </c>
      <c r="C367" s="100" t="s">
        <v>87</v>
      </c>
      <c r="D367" s="96"/>
    </row>
    <row r="368" spans="2:4" ht="15">
      <c r="B368" s="101"/>
      <c r="C368" s="70" t="s">
        <v>87</v>
      </c>
      <c r="D368" s="71">
        <f>(B367*D367)</f>
        <v>0</v>
      </c>
    </row>
    <row r="369" spans="1:8" s="63" customFormat="1" ht="15">
      <c r="A369" s="48"/>
      <c r="B369" s="48"/>
      <c r="C369" s="48"/>
      <c r="D369" s="48"/>
      <c r="E369" s="48"/>
      <c r="F369" s="49"/>
      <c r="G369" s="49"/>
      <c r="H369" s="49"/>
    </row>
    <row r="370" spans="1:4" ht="15">
      <c r="A370" s="55" t="s">
        <v>546</v>
      </c>
      <c r="B370" s="55"/>
      <c r="C370" s="55"/>
      <c r="D370" s="55"/>
    </row>
    <row r="371" spans="1:4" ht="15">
      <c r="A371" s="59" t="s">
        <v>958</v>
      </c>
      <c r="B371" s="60" t="s">
        <v>311</v>
      </c>
      <c r="C371" s="81" t="s">
        <v>14</v>
      </c>
      <c r="D371" s="62" t="s">
        <v>15</v>
      </c>
    </row>
    <row r="372" spans="1:8" ht="25.5">
      <c r="A372" s="64" t="s">
        <v>610</v>
      </c>
      <c r="B372" s="65" t="s">
        <v>959</v>
      </c>
      <c r="C372" s="92"/>
      <c r="D372" s="92"/>
      <c r="E372" s="121"/>
      <c r="F372" s="75"/>
      <c r="G372" s="75"/>
      <c r="H372" s="120"/>
    </row>
    <row r="373" spans="1:8" ht="15">
      <c r="A373" s="64" t="s">
        <v>938</v>
      </c>
      <c r="B373" s="65" t="s">
        <v>381</v>
      </c>
      <c r="C373" s="92"/>
      <c r="D373" s="92"/>
      <c r="E373" s="121"/>
      <c r="F373" s="75"/>
      <c r="G373" s="75"/>
      <c r="H373" s="120"/>
    </row>
    <row r="374" spans="1:8" ht="15">
      <c r="A374" s="64" t="s">
        <v>97</v>
      </c>
      <c r="B374" s="65" t="s">
        <v>949</v>
      </c>
      <c r="C374" s="92"/>
      <c r="D374" s="92"/>
      <c r="E374" s="121"/>
      <c r="F374" s="75"/>
      <c r="G374" s="75"/>
      <c r="H374" s="120"/>
    </row>
    <row r="375" spans="1:8" ht="15">
      <c r="A375" s="64" t="s">
        <v>950</v>
      </c>
      <c r="B375" s="65" t="s">
        <v>951</v>
      </c>
      <c r="C375" s="92"/>
      <c r="D375" s="92"/>
      <c r="E375" s="121"/>
      <c r="F375" s="75"/>
      <c r="G375" s="75"/>
      <c r="H375" s="120"/>
    </row>
    <row r="376" spans="1:8" ht="15">
      <c r="A376" s="64" t="s">
        <v>786</v>
      </c>
      <c r="B376" s="65" t="s">
        <v>952</v>
      </c>
      <c r="C376" s="92"/>
      <c r="D376" s="92"/>
      <c r="E376" s="121"/>
      <c r="F376" s="75"/>
      <c r="G376" s="75"/>
      <c r="H376" s="120"/>
    </row>
    <row r="377" spans="1:8" ht="15">
      <c r="A377" s="64" t="s">
        <v>953</v>
      </c>
      <c r="B377" s="65" t="s">
        <v>954</v>
      </c>
      <c r="C377" s="92"/>
      <c r="D377" s="92"/>
      <c r="E377" s="121"/>
      <c r="F377" s="75"/>
      <c r="G377" s="75"/>
      <c r="H377" s="120"/>
    </row>
    <row r="378" spans="1:8" ht="25.5">
      <c r="A378" s="64" t="s">
        <v>955</v>
      </c>
      <c r="B378" s="65" t="s">
        <v>956</v>
      </c>
      <c r="C378" s="92"/>
      <c r="D378" s="92"/>
      <c r="E378" s="121"/>
      <c r="F378" s="75"/>
      <c r="G378" s="75"/>
      <c r="H378" s="120"/>
    </row>
    <row r="379" spans="1:4" ht="15">
      <c r="A379" s="64" t="s">
        <v>841</v>
      </c>
      <c r="B379" s="65" t="s">
        <v>960</v>
      </c>
      <c r="C379" s="92"/>
      <c r="D379" s="92"/>
    </row>
    <row r="380" spans="1:4" ht="15">
      <c r="A380" s="64"/>
      <c r="B380" s="65" t="s">
        <v>961</v>
      </c>
      <c r="C380" s="92"/>
      <c r="D380" s="92"/>
    </row>
    <row r="381" spans="1:4" ht="15">
      <c r="A381" s="66" t="s">
        <v>84</v>
      </c>
      <c r="B381" s="66" t="s">
        <v>773</v>
      </c>
      <c r="C381" s="92"/>
      <c r="D381" s="92"/>
    </row>
    <row r="382" spans="1:4" ht="15">
      <c r="A382" s="67" t="s">
        <v>86</v>
      </c>
      <c r="B382" s="95">
        <v>1</v>
      </c>
      <c r="C382" s="100" t="s">
        <v>87</v>
      </c>
      <c r="D382" s="96"/>
    </row>
    <row r="383" spans="1:8" s="63" customFormat="1" ht="15">
      <c r="A383" s="48"/>
      <c r="B383" s="101"/>
      <c r="C383" s="70" t="s">
        <v>87</v>
      </c>
      <c r="D383" s="71">
        <f>(B382*D382)</f>
        <v>0</v>
      </c>
      <c r="E383" s="48"/>
      <c r="F383" s="49"/>
      <c r="G383" s="49"/>
      <c r="H383" s="49"/>
    </row>
    <row r="384" spans="1:8" s="63" customFormat="1" ht="15">
      <c r="A384" s="48"/>
      <c r="B384" s="48"/>
      <c r="C384" s="48"/>
      <c r="D384" s="48"/>
      <c r="E384" s="48"/>
      <c r="F384" s="49"/>
      <c r="G384" s="49"/>
      <c r="H384" s="49"/>
    </row>
    <row r="385" spans="1:4" ht="15">
      <c r="A385" s="55" t="s">
        <v>557</v>
      </c>
      <c r="B385" s="55"/>
      <c r="C385" s="55"/>
      <c r="D385" s="55"/>
    </row>
    <row r="386" spans="1:4" ht="15">
      <c r="A386" s="59" t="s">
        <v>962</v>
      </c>
      <c r="B386" s="60" t="s">
        <v>311</v>
      </c>
      <c r="C386" s="81" t="s">
        <v>14</v>
      </c>
      <c r="D386" s="62" t="s">
        <v>15</v>
      </c>
    </row>
    <row r="387" spans="1:8" ht="25.5">
      <c r="A387" s="64" t="s">
        <v>610</v>
      </c>
      <c r="B387" s="65" t="s">
        <v>963</v>
      </c>
      <c r="C387" s="92"/>
      <c r="D387" s="92"/>
      <c r="E387" s="121"/>
      <c r="F387" s="75"/>
      <c r="G387" s="75"/>
      <c r="H387" s="120"/>
    </row>
    <row r="388" spans="1:8" ht="15">
      <c r="A388" s="64" t="s">
        <v>938</v>
      </c>
      <c r="B388" s="65" t="s">
        <v>381</v>
      </c>
      <c r="C388" s="92"/>
      <c r="D388" s="92"/>
      <c r="E388" s="121"/>
      <c r="F388" s="75"/>
      <c r="G388" s="75"/>
      <c r="H388" s="120"/>
    </row>
    <row r="389" spans="1:8" ht="15">
      <c r="A389" s="64" t="s">
        <v>97</v>
      </c>
      <c r="B389" s="65" t="s">
        <v>949</v>
      </c>
      <c r="C389" s="92"/>
      <c r="D389" s="92"/>
      <c r="E389" s="121"/>
      <c r="F389" s="75"/>
      <c r="G389" s="75"/>
      <c r="H389" s="120"/>
    </row>
    <row r="390" spans="1:8" ht="15">
      <c r="A390" s="64" t="s">
        <v>950</v>
      </c>
      <c r="B390" s="65" t="s">
        <v>951</v>
      </c>
      <c r="C390" s="92"/>
      <c r="D390" s="92"/>
      <c r="E390" s="121"/>
      <c r="F390" s="75"/>
      <c r="G390" s="75"/>
      <c r="H390" s="120"/>
    </row>
    <row r="391" spans="1:8" ht="15">
      <c r="A391" s="64" t="s">
        <v>786</v>
      </c>
      <c r="B391" s="65" t="s">
        <v>964</v>
      </c>
      <c r="C391" s="92"/>
      <c r="D391" s="92"/>
      <c r="E391" s="121"/>
      <c r="F391" s="75"/>
      <c r="G391" s="75"/>
      <c r="H391" s="120"/>
    </row>
    <row r="392" spans="1:8" ht="15">
      <c r="A392" s="64" t="s">
        <v>953</v>
      </c>
      <c r="B392" s="65" t="s">
        <v>954</v>
      </c>
      <c r="C392" s="92"/>
      <c r="D392" s="92"/>
      <c r="E392" s="121"/>
      <c r="F392" s="75"/>
      <c r="G392" s="75"/>
      <c r="H392" s="120"/>
    </row>
    <row r="393" spans="1:8" ht="25.5">
      <c r="A393" s="64" t="s">
        <v>955</v>
      </c>
      <c r="B393" s="65" t="s">
        <v>956</v>
      </c>
      <c r="C393" s="92"/>
      <c r="D393" s="92"/>
      <c r="E393" s="121"/>
      <c r="F393" s="75"/>
      <c r="G393" s="75"/>
      <c r="H393" s="120"/>
    </row>
    <row r="394" spans="1:4" ht="15">
      <c r="A394" s="64" t="s">
        <v>841</v>
      </c>
      <c r="B394" s="65" t="s">
        <v>960</v>
      </c>
      <c r="C394" s="92"/>
      <c r="D394" s="92"/>
    </row>
    <row r="395" spans="1:4" ht="15">
      <c r="A395" s="66" t="s">
        <v>84</v>
      </c>
      <c r="B395" s="66" t="s">
        <v>773</v>
      </c>
      <c r="C395" s="92"/>
      <c r="D395" s="92"/>
    </row>
    <row r="396" spans="1:4" ht="15">
      <c r="A396" s="67" t="s">
        <v>86</v>
      </c>
      <c r="B396" s="95">
        <v>2</v>
      </c>
      <c r="C396" s="100" t="s">
        <v>87</v>
      </c>
      <c r="D396" s="96"/>
    </row>
    <row r="397" spans="2:4" ht="15">
      <c r="B397" s="101"/>
      <c r="C397" s="70" t="s">
        <v>93</v>
      </c>
      <c r="D397" s="71">
        <f>(B396*D396)</f>
        <v>0</v>
      </c>
    </row>
    <row r="398" spans="1:8" s="63" customFormat="1" ht="15">
      <c r="A398" s="48"/>
      <c r="B398" s="48"/>
      <c r="C398" s="48"/>
      <c r="D398" s="128">
        <f>SUM(D25,D34,D44,D56,D68,D77,D98,D119,D140,D161,D173,D183,D192,D204,D213,D229,D238,D247,D262,D270,D283,D295,D311,D320,D329,D339,D354,D368,D383,D397)</f>
        <v>0</v>
      </c>
      <c r="E398" s="48"/>
      <c r="F398" s="49"/>
      <c r="G398" s="49"/>
      <c r="H398" s="49"/>
    </row>
    <row r="399" spans="1:4" ht="15">
      <c r="A399" s="55" t="s">
        <v>564</v>
      </c>
      <c r="B399" s="55"/>
      <c r="C399" s="55"/>
      <c r="D399" s="55"/>
    </row>
    <row r="400" spans="1:4" ht="15">
      <c r="A400" s="59" t="s">
        <v>965</v>
      </c>
      <c r="B400" s="60" t="s">
        <v>311</v>
      </c>
      <c r="C400" s="81" t="s">
        <v>14</v>
      </c>
      <c r="D400" s="62" t="s">
        <v>15</v>
      </c>
    </row>
    <row r="401" spans="1:8" ht="25.5">
      <c r="A401" s="64" t="s">
        <v>610</v>
      </c>
      <c r="B401" s="65" t="s">
        <v>966</v>
      </c>
      <c r="C401" s="92"/>
      <c r="D401" s="92"/>
      <c r="E401" s="121"/>
      <c r="F401" s="75"/>
      <c r="G401" s="75"/>
      <c r="H401" s="120"/>
    </row>
    <row r="402" spans="1:8" ht="15">
      <c r="A402" s="64" t="s">
        <v>938</v>
      </c>
      <c r="B402" s="65" t="s">
        <v>381</v>
      </c>
      <c r="C402" s="92"/>
      <c r="D402" s="92"/>
      <c r="E402" s="121"/>
      <c r="F402" s="75"/>
      <c r="G402" s="75"/>
      <c r="H402" s="120"/>
    </row>
    <row r="403" spans="1:8" ht="15">
      <c r="A403" s="64" t="s">
        <v>97</v>
      </c>
      <c r="B403" s="65" t="s">
        <v>967</v>
      </c>
      <c r="C403" s="92"/>
      <c r="D403" s="92"/>
      <c r="E403" s="121"/>
      <c r="F403" s="75"/>
      <c r="G403" s="75"/>
      <c r="H403" s="120"/>
    </row>
    <row r="404" spans="1:8" ht="15">
      <c r="A404" s="64" t="s">
        <v>950</v>
      </c>
      <c r="B404" s="65" t="s">
        <v>951</v>
      </c>
      <c r="C404" s="92"/>
      <c r="D404" s="92"/>
      <c r="E404" s="121"/>
      <c r="F404" s="75"/>
      <c r="G404" s="75"/>
      <c r="H404" s="120"/>
    </row>
    <row r="405" spans="1:8" ht="15">
      <c r="A405" s="64" t="s">
        <v>786</v>
      </c>
      <c r="B405" s="65" t="s">
        <v>968</v>
      </c>
      <c r="C405" s="92"/>
      <c r="D405" s="92"/>
      <c r="E405" s="121"/>
      <c r="F405" s="75"/>
      <c r="G405" s="75"/>
      <c r="H405" s="120"/>
    </row>
    <row r="406" spans="1:8" ht="15">
      <c r="A406" s="64" t="s">
        <v>953</v>
      </c>
      <c r="B406" s="65" t="s">
        <v>954</v>
      </c>
      <c r="C406" s="92"/>
      <c r="D406" s="92"/>
      <c r="E406" s="121"/>
      <c r="F406" s="75"/>
      <c r="G406" s="75"/>
      <c r="H406" s="120"/>
    </row>
    <row r="407" spans="1:4" ht="15">
      <c r="A407" s="64" t="s">
        <v>955</v>
      </c>
      <c r="B407" s="65" t="s">
        <v>969</v>
      </c>
      <c r="C407" s="92"/>
      <c r="D407" s="92"/>
    </row>
    <row r="408" spans="1:4" ht="15">
      <c r="A408" s="64" t="s">
        <v>841</v>
      </c>
      <c r="B408" s="65" t="s">
        <v>970</v>
      </c>
      <c r="C408" s="92"/>
      <c r="D408" s="92"/>
    </row>
    <row r="409" spans="1:4" ht="15">
      <c r="A409" s="66" t="s">
        <v>84</v>
      </c>
      <c r="B409" s="66" t="s">
        <v>773</v>
      </c>
      <c r="C409" s="92"/>
      <c r="D409" s="92"/>
    </row>
    <row r="410" spans="1:4" ht="15">
      <c r="A410" s="67" t="s">
        <v>86</v>
      </c>
      <c r="B410" s="95">
        <v>1</v>
      </c>
      <c r="C410" s="100" t="s">
        <v>87</v>
      </c>
      <c r="D410" s="96"/>
    </row>
    <row r="411" spans="2:4" ht="15">
      <c r="B411" s="101"/>
      <c r="C411" s="70" t="s">
        <v>87</v>
      </c>
      <c r="D411" s="71">
        <f>(B410*D410)</f>
        <v>0</v>
      </c>
    </row>
    <row r="412" spans="1:4" ht="15">
      <c r="A412" s="76"/>
      <c r="B412" s="76"/>
      <c r="C412" s="77"/>
      <c r="D412" s="78"/>
    </row>
    <row r="413" spans="1:4" ht="15">
      <c r="A413" s="55" t="s">
        <v>571</v>
      </c>
      <c r="B413" s="55"/>
      <c r="C413" s="55"/>
      <c r="D413" s="55"/>
    </row>
    <row r="414" spans="1:4" ht="15">
      <c r="A414" s="59" t="s">
        <v>971</v>
      </c>
      <c r="B414" s="60" t="s">
        <v>311</v>
      </c>
      <c r="C414" s="81" t="s">
        <v>14</v>
      </c>
      <c r="D414" s="62" t="s">
        <v>15</v>
      </c>
    </row>
    <row r="415" spans="1:8" ht="25.5">
      <c r="A415" s="64" t="s">
        <v>610</v>
      </c>
      <c r="B415" s="65" t="s">
        <v>972</v>
      </c>
      <c r="C415" s="92"/>
      <c r="D415" s="92"/>
      <c r="E415" s="121"/>
      <c r="F415" s="75"/>
      <c r="G415" s="75"/>
      <c r="H415" s="119"/>
    </row>
    <row r="416" spans="1:8" ht="15">
      <c r="A416" s="64" t="s">
        <v>973</v>
      </c>
      <c r="B416" s="65" t="s">
        <v>974</v>
      </c>
      <c r="C416" s="92"/>
      <c r="D416" s="92"/>
      <c r="E416" s="121"/>
      <c r="F416" s="75"/>
      <c r="G416" s="75"/>
      <c r="H416" s="119"/>
    </row>
    <row r="417" spans="1:8" ht="15">
      <c r="A417" s="64" t="s">
        <v>97</v>
      </c>
      <c r="B417" s="65" t="s">
        <v>975</v>
      </c>
      <c r="C417" s="92"/>
      <c r="D417" s="92"/>
      <c r="E417" s="121"/>
      <c r="F417" s="75"/>
      <c r="G417" s="75"/>
      <c r="H417" s="119"/>
    </row>
    <row r="418" spans="1:8" ht="15">
      <c r="A418" s="64" t="s">
        <v>939</v>
      </c>
      <c r="B418" s="65" t="s">
        <v>951</v>
      </c>
      <c r="C418" s="92"/>
      <c r="D418" s="92"/>
      <c r="E418" s="121"/>
      <c r="F418" s="75"/>
      <c r="G418" s="75"/>
      <c r="H418" s="119"/>
    </row>
    <row r="419" spans="1:8" ht="15">
      <c r="A419" s="64" t="s">
        <v>786</v>
      </c>
      <c r="B419" s="65" t="s">
        <v>976</v>
      </c>
      <c r="C419" s="92"/>
      <c r="D419" s="92"/>
      <c r="E419" s="121"/>
      <c r="F419" s="75"/>
      <c r="G419" s="75"/>
      <c r="H419" s="119"/>
    </row>
    <row r="420" spans="1:8" ht="15">
      <c r="A420" s="64" t="s">
        <v>789</v>
      </c>
      <c r="B420" s="65" t="s">
        <v>977</v>
      </c>
      <c r="C420" s="92"/>
      <c r="D420" s="92"/>
      <c r="E420" s="121"/>
      <c r="F420" s="75"/>
      <c r="G420" s="75"/>
      <c r="H420" s="119"/>
    </row>
    <row r="421" spans="1:4" ht="15">
      <c r="A421" s="64" t="s">
        <v>131</v>
      </c>
      <c r="B421" s="65" t="s">
        <v>978</v>
      </c>
      <c r="C421" s="92"/>
      <c r="D421" s="92"/>
    </row>
    <row r="422" spans="1:4" ht="15">
      <c r="A422" s="64" t="s">
        <v>841</v>
      </c>
      <c r="B422" s="65" t="s">
        <v>979</v>
      </c>
      <c r="C422" s="92"/>
      <c r="D422" s="92"/>
    </row>
    <row r="423" spans="1:4" ht="15">
      <c r="A423" s="66" t="s">
        <v>84</v>
      </c>
      <c r="B423" s="66" t="s">
        <v>773</v>
      </c>
      <c r="C423" s="92"/>
      <c r="D423" s="92"/>
    </row>
    <row r="424" spans="1:4" ht="15">
      <c r="A424" s="67" t="s">
        <v>86</v>
      </c>
      <c r="B424" s="68">
        <v>6</v>
      </c>
      <c r="C424" s="100" t="s">
        <v>87</v>
      </c>
      <c r="D424" s="96"/>
    </row>
    <row r="425" spans="2:4" ht="15">
      <c r="B425" s="101"/>
      <c r="C425" s="70" t="s">
        <v>414</v>
      </c>
      <c r="D425" s="71">
        <f>(B424*D424)</f>
        <v>0</v>
      </c>
    </row>
    <row r="426" spans="1:4" ht="15">
      <c r="A426" s="76"/>
      <c r="B426" s="76"/>
      <c r="C426" s="77"/>
      <c r="D426" s="78"/>
    </row>
    <row r="427" spans="1:4" ht="15">
      <c r="A427" s="55" t="s">
        <v>575</v>
      </c>
      <c r="B427" s="55"/>
      <c r="C427" s="55"/>
      <c r="D427" s="55"/>
    </row>
    <row r="428" spans="1:4" ht="15">
      <c r="A428" s="88" t="s">
        <v>980</v>
      </c>
      <c r="B428" s="89" t="s">
        <v>756</v>
      </c>
      <c r="C428" s="81" t="s">
        <v>14</v>
      </c>
      <c r="D428" s="62" t="s">
        <v>15</v>
      </c>
    </row>
    <row r="429" spans="1:4" ht="25.5">
      <c r="A429" s="90" t="s">
        <v>740</v>
      </c>
      <c r="B429" s="91" t="s">
        <v>981</v>
      </c>
      <c r="C429" s="92"/>
      <c r="D429" s="92"/>
    </row>
    <row r="430" spans="1:4" ht="25.5">
      <c r="A430" s="90" t="s">
        <v>263</v>
      </c>
      <c r="B430" s="91" t="s">
        <v>982</v>
      </c>
      <c r="C430" s="92"/>
      <c r="D430" s="92"/>
    </row>
    <row r="431" spans="1:4" ht="25.5">
      <c r="A431" s="90" t="s">
        <v>742</v>
      </c>
      <c r="B431" s="91" t="s">
        <v>983</v>
      </c>
      <c r="C431" s="92"/>
      <c r="D431" s="92"/>
    </row>
    <row r="432" spans="1:4" ht="25.5">
      <c r="A432" s="90" t="s">
        <v>984</v>
      </c>
      <c r="B432" s="91" t="s">
        <v>985</v>
      </c>
      <c r="C432" s="92"/>
      <c r="D432" s="92"/>
    </row>
    <row r="433" spans="1:4" ht="25.5">
      <c r="A433" s="90" t="s">
        <v>986</v>
      </c>
      <c r="B433" s="91" t="s">
        <v>987</v>
      </c>
      <c r="C433" s="92"/>
      <c r="D433" s="92"/>
    </row>
    <row r="434" spans="1:4" ht="25.5">
      <c r="A434" s="90" t="s">
        <v>988</v>
      </c>
      <c r="B434" s="91" t="s">
        <v>989</v>
      </c>
      <c r="C434" s="92"/>
      <c r="D434" s="92"/>
    </row>
    <row r="435" spans="1:4" ht="25.5">
      <c r="A435" s="90" t="s">
        <v>857</v>
      </c>
      <c r="B435" s="94" t="s">
        <v>990</v>
      </c>
      <c r="C435" s="92"/>
      <c r="D435" s="92"/>
    </row>
    <row r="436" spans="1:4" ht="15">
      <c r="A436" s="66" t="s">
        <v>84</v>
      </c>
      <c r="B436" s="66" t="s">
        <v>773</v>
      </c>
      <c r="C436" s="92"/>
      <c r="D436" s="92"/>
    </row>
    <row r="437" spans="1:4" ht="15">
      <c r="A437" s="67" t="s">
        <v>86</v>
      </c>
      <c r="B437" s="95">
        <v>5</v>
      </c>
      <c r="C437" s="100" t="s">
        <v>87</v>
      </c>
      <c r="D437" s="96"/>
    </row>
    <row r="438" spans="2:4" ht="15">
      <c r="B438" s="101"/>
      <c r="C438" s="70" t="s">
        <v>391</v>
      </c>
      <c r="D438" s="71">
        <f>(B437*D437)</f>
        <v>0</v>
      </c>
    </row>
    <row r="439" spans="1:4" ht="15">
      <c r="A439" s="109"/>
      <c r="B439" s="110"/>
      <c r="C439" s="77"/>
      <c r="D439" s="78"/>
    </row>
    <row r="440" spans="1:4" ht="15">
      <c r="A440" s="55" t="s">
        <v>589</v>
      </c>
      <c r="B440" s="55"/>
      <c r="C440" s="55"/>
      <c r="D440" s="55"/>
    </row>
    <row r="441" spans="1:4" ht="15">
      <c r="A441" s="88" t="s">
        <v>991</v>
      </c>
      <c r="B441" s="89" t="s">
        <v>756</v>
      </c>
      <c r="C441" s="81" t="s">
        <v>14</v>
      </c>
      <c r="D441" s="62" t="s">
        <v>15</v>
      </c>
    </row>
    <row r="442" spans="1:4" ht="25.5">
      <c r="A442" s="90" t="s">
        <v>740</v>
      </c>
      <c r="B442" s="91" t="s">
        <v>992</v>
      </c>
      <c r="C442" s="92"/>
      <c r="D442" s="92"/>
    </row>
    <row r="443" spans="1:4" ht="15">
      <c r="A443" s="90" t="s">
        <v>263</v>
      </c>
      <c r="B443" s="91" t="s">
        <v>993</v>
      </c>
      <c r="C443" s="92"/>
      <c r="D443" s="92"/>
    </row>
    <row r="444" spans="1:4" ht="15">
      <c r="A444" s="90" t="s">
        <v>742</v>
      </c>
      <c r="B444" s="91" t="s">
        <v>994</v>
      </c>
      <c r="C444" s="92"/>
      <c r="D444" s="92"/>
    </row>
    <row r="445" spans="1:4" ht="15">
      <c r="A445" s="90" t="s">
        <v>995</v>
      </c>
      <c r="B445" s="91" t="s">
        <v>996</v>
      </c>
      <c r="C445" s="92"/>
      <c r="D445" s="92"/>
    </row>
    <row r="446" spans="1:4" ht="15">
      <c r="A446" s="90" t="s">
        <v>914</v>
      </c>
      <c r="B446" s="91" t="s">
        <v>997</v>
      </c>
      <c r="C446" s="92"/>
      <c r="D446" s="92"/>
    </row>
    <row r="447" spans="1:4" ht="15">
      <c r="A447" s="90" t="s">
        <v>156</v>
      </c>
      <c r="B447" s="91" t="s">
        <v>998</v>
      </c>
      <c r="C447" s="92"/>
      <c r="D447" s="92"/>
    </row>
    <row r="448" spans="1:4" ht="15">
      <c r="A448" s="90" t="s">
        <v>857</v>
      </c>
      <c r="B448" s="94" t="s">
        <v>970</v>
      </c>
      <c r="C448" s="92"/>
      <c r="D448" s="92"/>
    </row>
    <row r="449" spans="1:4" ht="15">
      <c r="A449" s="66" t="s">
        <v>84</v>
      </c>
      <c r="B449" s="66" t="s">
        <v>773</v>
      </c>
      <c r="C449" s="92"/>
      <c r="D449" s="92"/>
    </row>
    <row r="450" spans="1:4" ht="15">
      <c r="A450" s="67" t="s">
        <v>86</v>
      </c>
      <c r="B450" s="95">
        <v>5</v>
      </c>
      <c r="C450" s="100" t="s">
        <v>87</v>
      </c>
      <c r="D450" s="96"/>
    </row>
    <row r="451" spans="2:4" ht="15">
      <c r="B451" s="101"/>
      <c r="C451" s="70" t="s">
        <v>391</v>
      </c>
      <c r="D451" s="71">
        <f>(B450*D450)</f>
        <v>0</v>
      </c>
    </row>
    <row r="453" spans="1:4" ht="15">
      <c r="A453" s="55" t="s">
        <v>595</v>
      </c>
      <c r="B453" s="55"/>
      <c r="C453" s="55"/>
      <c r="D453" s="55"/>
    </row>
    <row r="454" spans="1:4" ht="15">
      <c r="A454" s="88" t="s">
        <v>999</v>
      </c>
      <c r="B454" s="89" t="s">
        <v>756</v>
      </c>
      <c r="C454" s="81" t="s">
        <v>14</v>
      </c>
      <c r="D454" s="62" t="s">
        <v>15</v>
      </c>
    </row>
    <row r="455" spans="1:4" ht="15">
      <c r="A455" s="90" t="s">
        <v>740</v>
      </c>
      <c r="B455" s="91" t="s">
        <v>1000</v>
      </c>
      <c r="C455" s="92"/>
      <c r="D455" s="92"/>
    </row>
    <row r="456" spans="1:4" ht="15">
      <c r="A456" s="90" t="s">
        <v>78</v>
      </c>
      <c r="B456" s="91" t="s">
        <v>1001</v>
      </c>
      <c r="C456" s="92"/>
      <c r="D456" s="92"/>
    </row>
    <row r="457" spans="1:4" ht="15">
      <c r="A457" s="66" t="s">
        <v>84</v>
      </c>
      <c r="B457" s="66" t="s">
        <v>322</v>
      </c>
      <c r="C457" s="92"/>
      <c r="D457" s="92"/>
    </row>
    <row r="458" spans="1:4" ht="15">
      <c r="A458" s="67" t="s">
        <v>86</v>
      </c>
      <c r="B458" s="95">
        <v>5</v>
      </c>
      <c r="C458" s="100" t="s">
        <v>87</v>
      </c>
      <c r="D458" s="96"/>
    </row>
    <row r="459" spans="2:4" ht="15">
      <c r="B459" s="101"/>
      <c r="C459" s="70" t="s">
        <v>391</v>
      </c>
      <c r="D459" s="71">
        <f>(B458*D458)</f>
        <v>0</v>
      </c>
    </row>
    <row r="461" spans="1:8" s="57" customFormat="1" ht="15">
      <c r="A461" s="55" t="s">
        <v>599</v>
      </c>
      <c r="B461" s="55"/>
      <c r="C461" s="55"/>
      <c r="D461" s="55"/>
      <c r="E461" s="48"/>
      <c r="F461" s="49"/>
      <c r="G461" s="49"/>
      <c r="H461" s="49"/>
    </row>
    <row r="462" spans="1:8" s="63" customFormat="1" ht="15">
      <c r="A462" s="88" t="s">
        <v>1002</v>
      </c>
      <c r="B462" s="89" t="s">
        <v>756</v>
      </c>
      <c r="C462" s="81" t="s">
        <v>14</v>
      </c>
      <c r="D462" s="62" t="s">
        <v>15</v>
      </c>
      <c r="E462" s="48"/>
      <c r="F462" s="49"/>
      <c r="G462" s="49"/>
      <c r="H462" s="49"/>
    </row>
    <row r="463" spans="1:4" ht="25.5">
      <c r="A463" s="90" t="s">
        <v>740</v>
      </c>
      <c r="B463" s="91" t="s">
        <v>1003</v>
      </c>
      <c r="C463" s="92"/>
      <c r="D463" s="92"/>
    </row>
    <row r="464" spans="1:4" ht="15">
      <c r="A464" s="90" t="s">
        <v>97</v>
      </c>
      <c r="B464" s="91" t="s">
        <v>1004</v>
      </c>
      <c r="C464" s="92"/>
      <c r="D464" s="92"/>
    </row>
    <row r="465" spans="1:4" ht="15">
      <c r="A465" s="90" t="s">
        <v>1005</v>
      </c>
      <c r="B465" s="91" t="s">
        <v>800</v>
      </c>
      <c r="C465" s="92"/>
      <c r="D465" s="92"/>
    </row>
    <row r="466" spans="1:4" ht="15">
      <c r="A466" s="90" t="s">
        <v>789</v>
      </c>
      <c r="B466" s="91" t="s">
        <v>1006</v>
      </c>
      <c r="C466" s="92"/>
      <c r="D466" s="92"/>
    </row>
    <row r="467" spans="1:4" ht="15">
      <c r="A467" s="90" t="s">
        <v>109</v>
      </c>
      <c r="B467" s="91" t="s">
        <v>1007</v>
      </c>
      <c r="C467" s="92"/>
      <c r="D467" s="92"/>
    </row>
    <row r="468" spans="1:4" ht="15">
      <c r="A468" s="90" t="s">
        <v>78</v>
      </c>
      <c r="B468" s="91" t="s">
        <v>1008</v>
      </c>
      <c r="C468" s="92"/>
      <c r="D468" s="92"/>
    </row>
    <row r="469" spans="1:8" s="57" customFormat="1" ht="15">
      <c r="A469" s="66" t="s">
        <v>84</v>
      </c>
      <c r="B469" s="66" t="s">
        <v>322</v>
      </c>
      <c r="C469" s="92"/>
      <c r="D469" s="92"/>
      <c r="E469" s="48"/>
      <c r="F469" s="49"/>
      <c r="G469" s="49"/>
      <c r="H469" s="49"/>
    </row>
    <row r="470" spans="1:8" s="63" customFormat="1" ht="15">
      <c r="A470" s="67" t="s">
        <v>86</v>
      </c>
      <c r="B470" s="95">
        <v>2</v>
      </c>
      <c r="C470" s="100" t="s">
        <v>87</v>
      </c>
      <c r="D470" s="96"/>
      <c r="E470" s="48"/>
      <c r="F470" s="49"/>
      <c r="G470" s="49"/>
      <c r="H470" s="49"/>
    </row>
    <row r="471" spans="2:4" ht="15">
      <c r="B471" s="101"/>
      <c r="C471" s="70" t="s">
        <v>93</v>
      </c>
      <c r="D471" s="71">
        <f>(B470*D470)</f>
        <v>0</v>
      </c>
    </row>
    <row r="472" spans="1:8" s="63" customFormat="1" ht="15">
      <c r="A472" s="48"/>
      <c r="B472" s="48"/>
      <c r="C472" s="48"/>
      <c r="D472" s="48"/>
      <c r="E472" s="48"/>
      <c r="F472" s="49"/>
      <c r="G472" s="49"/>
      <c r="H472" s="49"/>
    </row>
    <row r="473" spans="1:4" ht="15">
      <c r="A473" s="55" t="s">
        <v>602</v>
      </c>
      <c r="B473" s="55"/>
      <c r="C473" s="55"/>
      <c r="D473" s="55"/>
    </row>
    <row r="474" spans="1:4" ht="15">
      <c r="A474" s="88" t="s">
        <v>1009</v>
      </c>
      <c r="B474" s="89" t="s">
        <v>756</v>
      </c>
      <c r="C474" s="81" t="s">
        <v>14</v>
      </c>
      <c r="D474" s="62" t="s">
        <v>15</v>
      </c>
    </row>
    <row r="475" spans="1:4" ht="25.5">
      <c r="A475" s="90" t="s">
        <v>740</v>
      </c>
      <c r="B475" s="91" t="s">
        <v>1010</v>
      </c>
      <c r="C475" s="92"/>
      <c r="D475" s="92"/>
    </row>
    <row r="476" spans="1:4" ht="38.25">
      <c r="A476" s="90" t="s">
        <v>914</v>
      </c>
      <c r="B476" s="91" t="s">
        <v>1011</v>
      </c>
      <c r="C476" s="92"/>
      <c r="D476" s="92"/>
    </row>
    <row r="477" spans="1:4" ht="25.5">
      <c r="A477" s="90" t="s">
        <v>748</v>
      </c>
      <c r="B477" s="91" t="s">
        <v>1012</v>
      </c>
      <c r="C477" s="92"/>
      <c r="D477" s="92"/>
    </row>
    <row r="478" spans="1:4" ht="15">
      <c r="A478" s="90" t="s">
        <v>156</v>
      </c>
      <c r="B478" s="91" t="s">
        <v>1013</v>
      </c>
      <c r="C478" s="92"/>
      <c r="D478" s="92"/>
    </row>
    <row r="479" spans="1:4" ht="15">
      <c r="A479" s="66" t="s">
        <v>84</v>
      </c>
      <c r="B479" s="66" t="s">
        <v>322</v>
      </c>
      <c r="C479" s="92"/>
      <c r="D479" s="92"/>
    </row>
    <row r="480" spans="1:4" ht="15">
      <c r="A480" s="67" t="s">
        <v>86</v>
      </c>
      <c r="B480" s="95">
        <v>4</v>
      </c>
      <c r="C480" s="100" t="s">
        <v>87</v>
      </c>
      <c r="D480" s="96"/>
    </row>
    <row r="481" spans="1:8" s="57" customFormat="1" ht="15">
      <c r="A481" s="48"/>
      <c r="B481" s="101"/>
      <c r="C481" s="70" t="s">
        <v>193</v>
      </c>
      <c r="D481" s="71">
        <f>(B480*D480)</f>
        <v>0</v>
      </c>
      <c r="E481" s="48"/>
      <c r="F481" s="49"/>
      <c r="G481" s="49"/>
      <c r="H481" s="49"/>
    </row>
    <row r="482" spans="1:8" s="63" customFormat="1" ht="15">
      <c r="A482" s="48"/>
      <c r="B482" s="48"/>
      <c r="C482" s="48"/>
      <c r="D482" s="48"/>
      <c r="E482" s="48"/>
      <c r="F482" s="49"/>
      <c r="G482" s="49"/>
      <c r="H482" s="49"/>
    </row>
    <row r="483" spans="1:4" ht="15">
      <c r="A483" s="55" t="s">
        <v>605</v>
      </c>
      <c r="B483" s="55"/>
      <c r="C483" s="55"/>
      <c r="D483" s="55"/>
    </row>
    <row r="484" spans="1:4" ht="15">
      <c r="A484" s="88" t="s">
        <v>1014</v>
      </c>
      <c r="B484" s="89" t="s">
        <v>756</v>
      </c>
      <c r="C484" s="81" t="s">
        <v>14</v>
      </c>
      <c r="D484" s="62" t="s">
        <v>15</v>
      </c>
    </row>
    <row r="485" spans="1:4" ht="25.5">
      <c r="A485" s="90" t="s">
        <v>740</v>
      </c>
      <c r="B485" s="91" t="s">
        <v>1015</v>
      </c>
      <c r="C485" s="92"/>
      <c r="D485" s="92"/>
    </row>
    <row r="486" spans="1:4" ht="15">
      <c r="A486" s="90" t="s">
        <v>1016</v>
      </c>
      <c r="B486" s="91" t="s">
        <v>1017</v>
      </c>
      <c r="C486" s="92"/>
      <c r="D486" s="92"/>
    </row>
    <row r="487" spans="1:4" ht="15">
      <c r="A487" s="90" t="s">
        <v>765</v>
      </c>
      <c r="B487" s="91" t="s">
        <v>1018</v>
      </c>
      <c r="C487" s="92"/>
      <c r="D487" s="92"/>
    </row>
    <row r="488" spans="1:4" ht="15">
      <c r="A488" s="90" t="s">
        <v>767</v>
      </c>
      <c r="B488" s="91" t="s">
        <v>1019</v>
      </c>
      <c r="C488" s="92"/>
      <c r="D488" s="92"/>
    </row>
    <row r="489" spans="1:4" ht="15">
      <c r="A489" s="90" t="s">
        <v>1020</v>
      </c>
      <c r="B489" s="91" t="s">
        <v>1021</v>
      </c>
      <c r="C489" s="92"/>
      <c r="D489" s="92"/>
    </row>
    <row r="490" spans="1:4" ht="15">
      <c r="A490" s="90" t="s">
        <v>78</v>
      </c>
      <c r="B490" s="91" t="s">
        <v>1022</v>
      </c>
      <c r="C490" s="92"/>
      <c r="D490" s="92"/>
    </row>
    <row r="491" spans="1:8" s="63" customFormat="1" ht="15">
      <c r="A491" s="66" t="s">
        <v>84</v>
      </c>
      <c r="B491" s="66" t="s">
        <v>773</v>
      </c>
      <c r="C491" s="92"/>
      <c r="D491" s="92"/>
      <c r="E491" s="48"/>
      <c r="F491" s="49"/>
      <c r="G491" s="49"/>
      <c r="H491" s="49"/>
    </row>
    <row r="492" spans="1:4" ht="15">
      <c r="A492" s="67" t="s">
        <v>86</v>
      </c>
      <c r="B492" s="95">
        <v>26</v>
      </c>
      <c r="C492" s="100" t="s">
        <v>87</v>
      </c>
      <c r="D492" s="96"/>
    </row>
    <row r="493" spans="2:4" ht="15">
      <c r="B493" s="101"/>
      <c r="C493" s="70" t="s">
        <v>1023</v>
      </c>
      <c r="D493" s="71">
        <f>(B492*D492)</f>
        <v>0</v>
      </c>
    </row>
    <row r="494" spans="1:8" s="63" customFormat="1" ht="15">
      <c r="A494" s="48"/>
      <c r="B494" s="48"/>
      <c r="C494" s="48"/>
      <c r="D494" s="48"/>
      <c r="E494" s="48"/>
      <c r="F494" s="49"/>
      <c r="G494" s="49"/>
      <c r="H494" s="49"/>
    </row>
    <row r="495" spans="1:4" ht="15">
      <c r="A495" s="55" t="s">
        <v>608</v>
      </c>
      <c r="B495" s="55"/>
      <c r="C495" s="55"/>
      <c r="D495" s="55"/>
    </row>
    <row r="496" spans="1:4" ht="15">
      <c r="A496" s="88" t="s">
        <v>1014</v>
      </c>
      <c r="B496" s="89" t="s">
        <v>756</v>
      </c>
      <c r="C496" s="81" t="s">
        <v>14</v>
      </c>
      <c r="D496" s="62" t="s">
        <v>15</v>
      </c>
    </row>
    <row r="497" spans="1:4" ht="25.5">
      <c r="A497" s="90" t="s">
        <v>740</v>
      </c>
      <c r="B497" s="91" t="s">
        <v>1024</v>
      </c>
      <c r="C497" s="92"/>
      <c r="D497" s="92"/>
    </row>
    <row r="498" spans="1:4" ht="15">
      <c r="A498" s="90" t="s">
        <v>1016</v>
      </c>
      <c r="B498" s="91" t="s">
        <v>1025</v>
      </c>
      <c r="C498" s="92"/>
      <c r="D498" s="92"/>
    </row>
    <row r="499" spans="1:4" ht="15">
      <c r="A499" s="90" t="s">
        <v>1026</v>
      </c>
      <c r="B499" s="91" t="s">
        <v>1027</v>
      </c>
      <c r="C499" s="92"/>
      <c r="D499" s="92"/>
    </row>
    <row r="500" spans="1:4" ht="15">
      <c r="A500" s="90" t="s">
        <v>1020</v>
      </c>
      <c r="B500" s="91" t="s">
        <v>1028</v>
      </c>
      <c r="C500" s="92"/>
      <c r="D500" s="92"/>
    </row>
    <row r="501" spans="1:4" ht="15">
      <c r="A501" s="90" t="s">
        <v>78</v>
      </c>
      <c r="B501" s="91" t="s">
        <v>1022</v>
      </c>
      <c r="C501" s="92"/>
      <c r="D501" s="92"/>
    </row>
    <row r="502" spans="1:4" ht="15">
      <c r="A502" s="66" t="s">
        <v>84</v>
      </c>
      <c r="B502" s="66" t="s">
        <v>773</v>
      </c>
      <c r="C502" s="92"/>
      <c r="D502" s="92"/>
    </row>
    <row r="503" spans="1:4" ht="15">
      <c r="A503" s="67" t="s">
        <v>86</v>
      </c>
      <c r="B503" s="95">
        <v>8</v>
      </c>
      <c r="C503" s="100" t="s">
        <v>87</v>
      </c>
      <c r="D503" s="96"/>
    </row>
    <row r="504" spans="1:8" s="63" customFormat="1" ht="15">
      <c r="A504" s="48"/>
      <c r="B504" s="101"/>
      <c r="C504" s="70" t="s">
        <v>588</v>
      </c>
      <c r="D504" s="71">
        <f>(B503*D503)</f>
        <v>0</v>
      </c>
      <c r="E504" s="48"/>
      <c r="F504" s="49"/>
      <c r="G504" s="49"/>
      <c r="H504" s="49"/>
    </row>
    <row r="505" spans="1:8" s="63" customFormat="1" ht="15">
      <c r="A505" s="48"/>
      <c r="B505" s="48"/>
      <c r="C505" s="48"/>
      <c r="D505" s="48"/>
      <c r="E505" s="48"/>
      <c r="F505" s="49"/>
      <c r="G505" s="49"/>
      <c r="H505" s="49"/>
    </row>
    <row r="506" spans="1:4" ht="15">
      <c r="A506" s="55" t="s">
        <v>620</v>
      </c>
      <c r="B506" s="55"/>
      <c r="C506" s="55"/>
      <c r="D506" s="55"/>
    </row>
    <row r="507" spans="1:4" ht="15">
      <c r="A507" s="88" t="s">
        <v>1014</v>
      </c>
      <c r="B507" s="89" t="s">
        <v>756</v>
      </c>
      <c r="C507" s="81" t="s">
        <v>14</v>
      </c>
      <c r="D507" s="62" t="s">
        <v>15</v>
      </c>
    </row>
    <row r="508" spans="1:4" ht="25.5">
      <c r="A508" s="90" t="s">
        <v>740</v>
      </c>
      <c r="B508" s="122" t="s">
        <v>1029</v>
      </c>
      <c r="C508" s="92"/>
      <c r="D508" s="92"/>
    </row>
    <row r="509" spans="1:4" ht="15">
      <c r="A509" s="90" t="s">
        <v>1026</v>
      </c>
      <c r="B509" s="91" t="s">
        <v>1030</v>
      </c>
      <c r="C509" s="92"/>
      <c r="D509" s="92"/>
    </row>
    <row r="510" spans="1:4" ht="15">
      <c r="A510" s="90" t="s">
        <v>1031</v>
      </c>
      <c r="B510" s="91" t="s">
        <v>1032</v>
      </c>
      <c r="C510" s="92"/>
      <c r="D510" s="92"/>
    </row>
    <row r="511" spans="1:4" ht="15">
      <c r="A511" s="90" t="s">
        <v>1020</v>
      </c>
      <c r="B511" s="91" t="s">
        <v>1033</v>
      </c>
      <c r="C511" s="92"/>
      <c r="D511" s="92"/>
    </row>
    <row r="512" spans="1:4" ht="15">
      <c r="A512" s="90" t="s">
        <v>78</v>
      </c>
      <c r="B512" s="91" t="s">
        <v>1022</v>
      </c>
      <c r="C512" s="92"/>
      <c r="D512" s="92"/>
    </row>
    <row r="513" spans="1:4" ht="15">
      <c r="A513" s="66" t="s">
        <v>84</v>
      </c>
      <c r="B513" s="66" t="s">
        <v>773</v>
      </c>
      <c r="C513" s="92"/>
      <c r="D513" s="92"/>
    </row>
    <row r="514" spans="1:4" ht="15">
      <c r="A514" s="67" t="s">
        <v>86</v>
      </c>
      <c r="B514" s="95">
        <v>6</v>
      </c>
      <c r="C514" s="100" t="s">
        <v>87</v>
      </c>
      <c r="D514" s="96"/>
    </row>
    <row r="515" spans="2:4" ht="15">
      <c r="B515" s="101"/>
      <c r="C515" s="70" t="s">
        <v>414</v>
      </c>
      <c r="D515" s="71">
        <f>(B514*D514)</f>
        <v>0</v>
      </c>
    </row>
    <row r="516" spans="1:8" s="63" customFormat="1" ht="15">
      <c r="A516" s="48"/>
      <c r="B516" s="48"/>
      <c r="C516" s="48"/>
      <c r="D516" s="48"/>
      <c r="E516" s="48"/>
      <c r="F516" s="49"/>
      <c r="G516" s="49"/>
      <c r="H516" s="49"/>
    </row>
    <row r="517" spans="1:8" s="57" customFormat="1" ht="15">
      <c r="A517" s="55" t="s">
        <v>627</v>
      </c>
      <c r="B517" s="55"/>
      <c r="C517" s="55"/>
      <c r="D517" s="55"/>
      <c r="E517" s="48"/>
      <c r="F517" s="49"/>
      <c r="G517" s="49"/>
      <c r="H517" s="49"/>
    </row>
    <row r="518" spans="1:8" s="63" customFormat="1" ht="15">
      <c r="A518" s="88" t="s">
        <v>1014</v>
      </c>
      <c r="B518" s="89" t="s">
        <v>756</v>
      </c>
      <c r="C518" s="81" t="s">
        <v>14</v>
      </c>
      <c r="D518" s="62" t="s">
        <v>15</v>
      </c>
      <c r="E518" s="48"/>
      <c r="F518" s="49"/>
      <c r="G518" s="49"/>
      <c r="H518" s="49"/>
    </row>
    <row r="519" spans="1:4" ht="38.25">
      <c r="A519" s="90" t="s">
        <v>740</v>
      </c>
      <c r="B519" s="91" t="s">
        <v>1034</v>
      </c>
      <c r="C519" s="92"/>
      <c r="D519" s="92"/>
    </row>
    <row r="520" spans="1:4" ht="15">
      <c r="A520" s="90" t="s">
        <v>765</v>
      </c>
      <c r="B520" s="91" t="s">
        <v>1035</v>
      </c>
      <c r="C520" s="92"/>
      <c r="D520" s="92"/>
    </row>
    <row r="521" spans="1:4" ht="15">
      <c r="A521" s="90" t="s">
        <v>767</v>
      </c>
      <c r="B521" s="91" t="s">
        <v>1036</v>
      </c>
      <c r="C521" s="92"/>
      <c r="D521" s="92"/>
    </row>
    <row r="522" spans="1:4" ht="15">
      <c r="A522" s="90" t="s">
        <v>1020</v>
      </c>
      <c r="B522" s="91" t="s">
        <v>1037</v>
      </c>
      <c r="C522" s="92"/>
      <c r="D522" s="92"/>
    </row>
    <row r="523" spans="1:4" ht="15">
      <c r="A523" s="90" t="s">
        <v>78</v>
      </c>
      <c r="B523" s="91" t="s">
        <v>1022</v>
      </c>
      <c r="C523" s="92"/>
      <c r="D523" s="92"/>
    </row>
    <row r="524" spans="1:8" s="57" customFormat="1" ht="15">
      <c r="A524" s="66" t="s">
        <v>84</v>
      </c>
      <c r="B524" s="66" t="s">
        <v>773</v>
      </c>
      <c r="C524" s="92"/>
      <c r="D524" s="92"/>
      <c r="E524" s="48"/>
      <c r="F524" s="49"/>
      <c r="G524" s="49"/>
      <c r="H524" s="49"/>
    </row>
    <row r="525" spans="1:8" s="63" customFormat="1" ht="15">
      <c r="A525" s="67" t="s">
        <v>86</v>
      </c>
      <c r="B525" s="95">
        <v>1</v>
      </c>
      <c r="C525" s="100" t="s">
        <v>87</v>
      </c>
      <c r="D525" s="96"/>
      <c r="E525" s="48"/>
      <c r="F525" s="49"/>
      <c r="G525" s="49"/>
      <c r="H525" s="49"/>
    </row>
    <row r="526" spans="2:4" ht="15">
      <c r="B526" s="101"/>
      <c r="C526" s="70" t="s">
        <v>87</v>
      </c>
      <c r="D526" s="71">
        <f>(B525*D525)</f>
        <v>0</v>
      </c>
    </row>
    <row r="527" spans="1:8" s="63" customFormat="1" ht="15">
      <c r="A527" s="48"/>
      <c r="B527" s="48"/>
      <c r="C527" s="48"/>
      <c r="D527" s="48"/>
      <c r="E527" s="48"/>
      <c r="F527" s="49"/>
      <c r="G527" s="49"/>
      <c r="H527" s="49"/>
    </row>
    <row r="528" spans="1:4" ht="15">
      <c r="A528" s="55" t="s">
        <v>633</v>
      </c>
      <c r="B528" s="55"/>
      <c r="C528" s="55"/>
      <c r="D528" s="55"/>
    </row>
    <row r="529" spans="1:4" ht="15">
      <c r="A529" s="88" t="s">
        <v>1038</v>
      </c>
      <c r="B529" s="89" t="s">
        <v>756</v>
      </c>
      <c r="C529" s="81" t="s">
        <v>14</v>
      </c>
      <c r="D529" s="62" t="s">
        <v>15</v>
      </c>
    </row>
    <row r="530" spans="1:4" ht="15">
      <c r="A530" s="90" t="s">
        <v>740</v>
      </c>
      <c r="B530" s="122" t="s">
        <v>1039</v>
      </c>
      <c r="C530" s="92"/>
      <c r="D530" s="92"/>
    </row>
    <row r="531" spans="1:4" ht="15">
      <c r="A531" s="90" t="s">
        <v>1040</v>
      </c>
      <c r="B531" s="91" t="s">
        <v>1041</v>
      </c>
      <c r="C531" s="92"/>
      <c r="D531" s="92"/>
    </row>
    <row r="532" spans="1:4" ht="15">
      <c r="A532" s="90" t="s">
        <v>78</v>
      </c>
      <c r="B532" s="91" t="s">
        <v>1022</v>
      </c>
      <c r="C532" s="92"/>
      <c r="D532" s="92"/>
    </row>
    <row r="533" spans="1:4" ht="15">
      <c r="A533" s="66" t="s">
        <v>84</v>
      </c>
      <c r="B533" s="66" t="s">
        <v>773</v>
      </c>
      <c r="C533" s="92"/>
      <c r="D533" s="92"/>
    </row>
    <row r="534" spans="1:4" ht="15">
      <c r="A534" s="67" t="s">
        <v>86</v>
      </c>
      <c r="B534" s="95">
        <v>6</v>
      </c>
      <c r="C534" s="100" t="s">
        <v>87</v>
      </c>
      <c r="D534" s="96"/>
    </row>
    <row r="535" spans="1:8" s="57" customFormat="1" ht="15">
      <c r="A535" s="48"/>
      <c r="B535" s="101"/>
      <c r="C535" s="70" t="s">
        <v>414</v>
      </c>
      <c r="D535" s="71">
        <f>(B534*D534)</f>
        <v>0</v>
      </c>
      <c r="E535" s="48"/>
      <c r="F535" s="49"/>
      <c r="G535" s="49"/>
      <c r="H535" s="49"/>
    </row>
    <row r="536" spans="1:8" s="63" customFormat="1" ht="15">
      <c r="A536" s="48"/>
      <c r="B536" s="48"/>
      <c r="C536" s="48"/>
      <c r="D536" s="48"/>
      <c r="E536" s="48"/>
      <c r="F536" s="49"/>
      <c r="G536" s="49"/>
      <c r="H536" s="49"/>
    </row>
    <row r="537" spans="1:4" ht="15">
      <c r="A537" s="55" t="s">
        <v>637</v>
      </c>
      <c r="B537" s="55"/>
      <c r="C537" s="55"/>
      <c r="D537" s="55"/>
    </row>
    <row r="538" spans="1:4" ht="15">
      <c r="A538" s="88" t="s">
        <v>1042</v>
      </c>
      <c r="B538" s="89" t="s">
        <v>756</v>
      </c>
      <c r="C538" s="81" t="s">
        <v>14</v>
      </c>
      <c r="D538" s="62" t="s">
        <v>15</v>
      </c>
    </row>
    <row r="539" spans="1:4" ht="25.5">
      <c r="A539" s="90" t="s">
        <v>740</v>
      </c>
      <c r="B539" s="91" t="s">
        <v>1043</v>
      </c>
      <c r="C539" s="92"/>
      <c r="D539" s="92"/>
    </row>
    <row r="540" spans="1:4" ht="25.5">
      <c r="A540" s="90" t="s">
        <v>78</v>
      </c>
      <c r="B540" s="91" t="s">
        <v>1044</v>
      </c>
      <c r="C540" s="92"/>
      <c r="D540" s="92"/>
    </row>
    <row r="541" spans="1:4" ht="15">
      <c r="A541" s="90" t="s">
        <v>109</v>
      </c>
      <c r="B541" s="91" t="s">
        <v>1045</v>
      </c>
      <c r="C541" s="92"/>
      <c r="D541" s="92"/>
    </row>
    <row r="542" spans="1:8" s="63" customFormat="1" ht="15">
      <c r="A542" s="66" t="s">
        <v>84</v>
      </c>
      <c r="B542" s="66" t="s">
        <v>322</v>
      </c>
      <c r="C542" s="92"/>
      <c r="D542" s="92"/>
      <c r="E542" s="48"/>
      <c r="F542" s="49"/>
      <c r="G542" s="49"/>
      <c r="H542" s="49"/>
    </row>
    <row r="543" spans="1:4" ht="15">
      <c r="A543" s="67" t="s">
        <v>86</v>
      </c>
      <c r="B543" s="95">
        <v>2</v>
      </c>
      <c r="C543" s="100" t="s">
        <v>87</v>
      </c>
      <c r="D543" s="96"/>
    </row>
    <row r="544" spans="2:4" ht="15">
      <c r="B544" s="101"/>
      <c r="C544" s="70" t="s">
        <v>93</v>
      </c>
      <c r="D544" s="71">
        <f>(B543*D543)</f>
        <v>0</v>
      </c>
    </row>
    <row r="545" spans="1:8" s="63" customFormat="1" ht="15">
      <c r="A545" s="48"/>
      <c r="B545" s="48"/>
      <c r="C545" s="48"/>
      <c r="D545" s="48"/>
      <c r="E545" s="48"/>
      <c r="F545" s="49"/>
      <c r="G545" s="49"/>
      <c r="H545" s="49"/>
    </row>
    <row r="546" spans="1:4" ht="15">
      <c r="A546" s="55" t="s">
        <v>642</v>
      </c>
      <c r="B546" s="55"/>
      <c r="C546" s="55"/>
      <c r="D546" s="55"/>
    </row>
    <row r="547" spans="1:4" ht="15">
      <c r="A547" s="88" t="s">
        <v>1046</v>
      </c>
      <c r="B547" s="89" t="s">
        <v>756</v>
      </c>
      <c r="C547" s="81" t="s">
        <v>14</v>
      </c>
      <c r="D547" s="62" t="s">
        <v>15</v>
      </c>
    </row>
    <row r="548" spans="1:4" ht="15">
      <c r="A548" s="90" t="s">
        <v>740</v>
      </c>
      <c r="B548" s="91" t="s">
        <v>1047</v>
      </c>
      <c r="C548" s="92"/>
      <c r="D548" s="92"/>
    </row>
    <row r="549" spans="1:4" ht="25.5">
      <c r="A549" s="90" t="s">
        <v>903</v>
      </c>
      <c r="B549" s="91" t="s">
        <v>1048</v>
      </c>
      <c r="C549" s="92"/>
      <c r="D549" s="92"/>
    </row>
    <row r="550" spans="1:4" ht="15">
      <c r="A550" s="90" t="s">
        <v>265</v>
      </c>
      <c r="B550" s="91" t="s">
        <v>1049</v>
      </c>
      <c r="C550" s="92"/>
      <c r="D550" s="92"/>
    </row>
    <row r="551" spans="1:4" ht="25.5">
      <c r="A551" s="90" t="s">
        <v>1050</v>
      </c>
      <c r="B551" s="91" t="s">
        <v>1051</v>
      </c>
      <c r="C551" s="92"/>
      <c r="D551" s="92"/>
    </row>
    <row r="552" spans="1:4" ht="15">
      <c r="A552" s="90" t="s">
        <v>1052</v>
      </c>
      <c r="B552" s="91" t="s">
        <v>1053</v>
      </c>
      <c r="C552" s="92"/>
      <c r="D552" s="92"/>
    </row>
    <row r="553" spans="1:4" ht="15">
      <c r="A553" s="90" t="s">
        <v>97</v>
      </c>
      <c r="B553" s="91" t="s">
        <v>1054</v>
      </c>
      <c r="C553" s="92"/>
      <c r="D553" s="92"/>
    </row>
    <row r="554" spans="1:4" ht="15">
      <c r="A554" s="90" t="s">
        <v>1055</v>
      </c>
      <c r="B554" s="91" t="s">
        <v>1056</v>
      </c>
      <c r="C554" s="92"/>
      <c r="D554" s="92"/>
    </row>
    <row r="555" spans="1:4" ht="15">
      <c r="A555" s="90" t="s">
        <v>1057</v>
      </c>
      <c r="B555" s="122" t="s">
        <v>1058</v>
      </c>
      <c r="C555" s="92"/>
      <c r="D555" s="92"/>
    </row>
    <row r="556" spans="1:4" ht="15">
      <c r="A556" s="90" t="s">
        <v>789</v>
      </c>
      <c r="B556" s="91" t="s">
        <v>1059</v>
      </c>
      <c r="C556" s="92"/>
      <c r="D556" s="92"/>
    </row>
    <row r="557" spans="1:4" ht="15">
      <c r="A557" s="90" t="s">
        <v>763</v>
      </c>
      <c r="B557" s="91" t="s">
        <v>1060</v>
      </c>
      <c r="C557" s="92"/>
      <c r="D557" s="92"/>
    </row>
    <row r="558" spans="1:4" ht="15">
      <c r="A558" s="90" t="s">
        <v>109</v>
      </c>
      <c r="B558" s="94" t="s">
        <v>1061</v>
      </c>
      <c r="C558" s="92"/>
      <c r="D558" s="92"/>
    </row>
    <row r="559" spans="1:4" ht="15">
      <c r="A559" s="66" t="s">
        <v>84</v>
      </c>
      <c r="B559" s="66" t="s">
        <v>773</v>
      </c>
      <c r="C559" s="92"/>
      <c r="D559" s="92"/>
    </row>
    <row r="560" spans="1:4" ht="15">
      <c r="A560" s="67" t="s">
        <v>86</v>
      </c>
      <c r="B560" s="95">
        <v>6</v>
      </c>
      <c r="C560" s="100" t="s">
        <v>87</v>
      </c>
      <c r="D560" s="96"/>
    </row>
    <row r="561" spans="1:8" s="63" customFormat="1" ht="15">
      <c r="A561" s="48"/>
      <c r="B561" s="101"/>
      <c r="C561" s="70" t="s">
        <v>414</v>
      </c>
      <c r="D561" s="71">
        <f>(B560*D560)</f>
        <v>0</v>
      </c>
      <c r="E561" s="48"/>
      <c r="F561" s="49"/>
      <c r="G561" s="49"/>
      <c r="H561" s="49"/>
    </row>
    <row r="562" spans="1:8" s="63" customFormat="1" ht="15">
      <c r="A562" s="48"/>
      <c r="B562" s="48"/>
      <c r="C562" s="48"/>
      <c r="D562" s="48"/>
      <c r="E562" s="48"/>
      <c r="F562" s="49"/>
      <c r="G562" s="49"/>
      <c r="H562" s="49"/>
    </row>
    <row r="563" spans="1:4" ht="15">
      <c r="A563" s="55" t="s">
        <v>645</v>
      </c>
      <c r="B563" s="55"/>
      <c r="C563" s="55"/>
      <c r="D563" s="55"/>
    </row>
    <row r="564" spans="1:4" ht="15">
      <c r="A564" s="88" t="s">
        <v>1062</v>
      </c>
      <c r="B564" s="89" t="s">
        <v>756</v>
      </c>
      <c r="C564" s="81" t="s">
        <v>14</v>
      </c>
      <c r="D564" s="62" t="s">
        <v>15</v>
      </c>
    </row>
    <row r="565" spans="1:4" ht="15">
      <c r="A565" s="90" t="s">
        <v>740</v>
      </c>
      <c r="B565" s="91" t="s">
        <v>1063</v>
      </c>
      <c r="C565" s="92"/>
      <c r="D565" s="92"/>
    </row>
    <row r="566" spans="1:4" ht="15">
      <c r="A566" s="90" t="s">
        <v>78</v>
      </c>
      <c r="B566" s="91" t="s">
        <v>1064</v>
      </c>
      <c r="C566" s="92"/>
      <c r="D566" s="92"/>
    </row>
    <row r="567" spans="1:4" ht="15">
      <c r="A567" s="90" t="s">
        <v>109</v>
      </c>
      <c r="B567" s="91" t="s">
        <v>1065</v>
      </c>
      <c r="C567" s="92"/>
      <c r="D567" s="92"/>
    </row>
    <row r="568" spans="1:4" ht="15">
      <c r="A568" s="66" t="s">
        <v>84</v>
      </c>
      <c r="B568" s="66" t="s">
        <v>773</v>
      </c>
      <c r="C568" s="92"/>
      <c r="D568" s="92"/>
    </row>
    <row r="569" spans="1:4" ht="15">
      <c r="A569" s="67" t="s">
        <v>86</v>
      </c>
      <c r="B569" s="95">
        <v>4</v>
      </c>
      <c r="C569" s="100" t="s">
        <v>87</v>
      </c>
      <c r="D569" s="96"/>
    </row>
    <row r="570" spans="2:4" ht="15">
      <c r="B570" s="101"/>
      <c r="C570" s="70" t="s">
        <v>193</v>
      </c>
      <c r="D570" s="71">
        <f>(B569*D569)</f>
        <v>0</v>
      </c>
    </row>
    <row r="571" spans="1:8" s="63" customFormat="1" ht="15">
      <c r="A571" s="48"/>
      <c r="B571" s="48"/>
      <c r="C571" s="48"/>
      <c r="D571" s="48"/>
      <c r="E571" s="48"/>
      <c r="F571" s="49"/>
      <c r="G571" s="49"/>
      <c r="H571" s="49"/>
    </row>
    <row r="572" spans="1:4" ht="15">
      <c r="A572" s="55" t="s">
        <v>648</v>
      </c>
      <c r="B572" s="55"/>
      <c r="C572" s="55"/>
      <c r="D572" s="55"/>
    </row>
    <row r="573" spans="1:4" ht="15">
      <c r="A573" s="88" t="s">
        <v>1066</v>
      </c>
      <c r="B573" s="89" t="s">
        <v>756</v>
      </c>
      <c r="C573" s="81" t="s">
        <v>14</v>
      </c>
      <c r="D573" s="62" t="s">
        <v>15</v>
      </c>
    </row>
    <row r="574" spans="1:4" ht="15">
      <c r="A574" s="90" t="s">
        <v>740</v>
      </c>
      <c r="B574" s="91" t="s">
        <v>1067</v>
      </c>
      <c r="C574" s="92"/>
      <c r="D574" s="92"/>
    </row>
    <row r="575" spans="1:4" ht="15">
      <c r="A575" s="90" t="s">
        <v>742</v>
      </c>
      <c r="B575" s="91" t="s">
        <v>1068</v>
      </c>
      <c r="C575" s="92"/>
      <c r="D575" s="92"/>
    </row>
    <row r="576" spans="1:4" ht="15">
      <c r="A576" s="90" t="s">
        <v>1069</v>
      </c>
      <c r="B576" s="94" t="s">
        <v>1070</v>
      </c>
      <c r="C576" s="92"/>
      <c r="D576" s="92"/>
    </row>
    <row r="577" spans="1:4" ht="15">
      <c r="A577" s="66" t="s">
        <v>84</v>
      </c>
      <c r="B577" s="66" t="s">
        <v>773</v>
      </c>
      <c r="C577" s="92"/>
      <c r="D577" s="92"/>
    </row>
    <row r="578" spans="1:4" ht="15">
      <c r="A578" s="67" t="s">
        <v>86</v>
      </c>
      <c r="B578" s="95">
        <v>2</v>
      </c>
      <c r="C578" s="100" t="s">
        <v>87</v>
      </c>
      <c r="D578" s="96"/>
    </row>
    <row r="579" spans="2:4" ht="15">
      <c r="B579" s="101"/>
      <c r="C579" s="70" t="s">
        <v>93</v>
      </c>
      <c r="D579" s="71">
        <f>(B578*D578)</f>
        <v>0</v>
      </c>
    </row>
    <row r="580" spans="1:4" ht="15">
      <c r="A580" s="76"/>
      <c r="B580" s="76"/>
      <c r="C580" s="77"/>
      <c r="D580" s="78"/>
    </row>
    <row r="581" spans="1:4" ht="15">
      <c r="A581" s="55" t="s">
        <v>651</v>
      </c>
      <c r="B581" s="55"/>
      <c r="C581" s="55"/>
      <c r="D581" s="55"/>
    </row>
    <row r="582" spans="1:4" ht="15">
      <c r="A582" s="88" t="s">
        <v>1071</v>
      </c>
      <c r="B582" s="89" t="s">
        <v>756</v>
      </c>
      <c r="C582" s="81" t="s">
        <v>14</v>
      </c>
      <c r="D582" s="62" t="s">
        <v>15</v>
      </c>
    </row>
    <row r="583" spans="1:4" ht="38.25">
      <c r="A583" s="90" t="s">
        <v>740</v>
      </c>
      <c r="B583" s="91" t="s">
        <v>1072</v>
      </c>
      <c r="C583" s="92"/>
      <c r="D583" s="92"/>
    </row>
    <row r="584" spans="1:4" ht="38.25">
      <c r="A584" s="90" t="s">
        <v>914</v>
      </c>
      <c r="B584" s="91" t="s">
        <v>1073</v>
      </c>
      <c r="C584" s="92"/>
      <c r="D584" s="92"/>
    </row>
    <row r="585" spans="1:4" ht="25.5">
      <c r="A585" s="90" t="s">
        <v>748</v>
      </c>
      <c r="B585" s="91" t="s">
        <v>1074</v>
      </c>
      <c r="C585" s="92"/>
      <c r="D585" s="92"/>
    </row>
    <row r="586" spans="1:4" ht="15">
      <c r="A586" s="90" t="s">
        <v>32</v>
      </c>
      <c r="B586" s="91" t="s">
        <v>1075</v>
      </c>
      <c r="C586" s="92"/>
      <c r="D586" s="92"/>
    </row>
    <row r="587" spans="1:4" ht="15">
      <c r="A587" s="90" t="s">
        <v>97</v>
      </c>
      <c r="B587" s="91" t="s">
        <v>1076</v>
      </c>
      <c r="C587" s="92"/>
      <c r="D587" s="92"/>
    </row>
    <row r="588" spans="1:4" ht="15">
      <c r="A588" s="90" t="s">
        <v>1077</v>
      </c>
      <c r="B588" s="91" t="s">
        <v>1078</v>
      </c>
      <c r="C588" s="92"/>
      <c r="D588" s="92"/>
    </row>
    <row r="589" spans="1:4" ht="15">
      <c r="A589" s="90" t="s">
        <v>1079</v>
      </c>
      <c r="B589" s="91" t="s">
        <v>1080</v>
      </c>
      <c r="C589" s="92"/>
      <c r="D589" s="92"/>
    </row>
    <row r="590" spans="1:4" ht="15">
      <c r="A590" s="90" t="s">
        <v>1057</v>
      </c>
      <c r="B590" s="91" t="s">
        <v>1081</v>
      </c>
      <c r="C590" s="92"/>
      <c r="D590" s="92"/>
    </row>
    <row r="591" spans="1:4" ht="15">
      <c r="A591" s="90" t="s">
        <v>1082</v>
      </c>
      <c r="B591" s="91" t="s">
        <v>1083</v>
      </c>
      <c r="C591" s="92"/>
      <c r="D591" s="92"/>
    </row>
    <row r="592" spans="1:4" ht="15">
      <c r="A592" s="90" t="s">
        <v>1084</v>
      </c>
      <c r="B592" s="91" t="s">
        <v>1085</v>
      </c>
      <c r="C592" s="92"/>
      <c r="D592" s="92"/>
    </row>
    <row r="593" spans="1:4" ht="15">
      <c r="A593" s="66" t="s">
        <v>84</v>
      </c>
      <c r="B593" s="66" t="s">
        <v>773</v>
      </c>
      <c r="C593" s="92"/>
      <c r="D593" s="92"/>
    </row>
    <row r="594" spans="1:4" ht="15">
      <c r="A594" s="67" t="s">
        <v>86</v>
      </c>
      <c r="B594" s="95">
        <v>6</v>
      </c>
      <c r="C594" s="100" t="s">
        <v>87</v>
      </c>
      <c r="D594" s="96"/>
    </row>
    <row r="595" spans="2:4" ht="15">
      <c r="B595" s="101"/>
      <c r="C595" s="70" t="s">
        <v>414</v>
      </c>
      <c r="D595" s="71">
        <f>(B594*D594)</f>
        <v>0</v>
      </c>
    </row>
    <row r="596" spans="1:4" ht="15">
      <c r="A596" s="76"/>
      <c r="B596" s="76"/>
      <c r="C596" s="77"/>
      <c r="D596" s="78"/>
    </row>
    <row r="597" spans="1:4" ht="15">
      <c r="A597" s="55" t="s">
        <v>659</v>
      </c>
      <c r="B597" s="55"/>
      <c r="C597" s="55"/>
      <c r="D597" s="55"/>
    </row>
    <row r="598" spans="1:4" ht="15">
      <c r="A598" s="88" t="s">
        <v>1071</v>
      </c>
      <c r="B598" s="89" t="s">
        <v>756</v>
      </c>
      <c r="C598" s="81" t="s">
        <v>14</v>
      </c>
      <c r="D598" s="62" t="s">
        <v>15</v>
      </c>
    </row>
    <row r="599" spans="1:4" ht="15">
      <c r="A599" s="90" t="s">
        <v>740</v>
      </c>
      <c r="B599" s="91" t="s">
        <v>1086</v>
      </c>
      <c r="C599" s="92"/>
      <c r="D599" s="92"/>
    </row>
    <row r="600" spans="1:4" ht="25.5">
      <c r="A600" s="90" t="s">
        <v>914</v>
      </c>
      <c r="B600" s="91" t="s">
        <v>1087</v>
      </c>
      <c r="C600" s="92"/>
      <c r="D600" s="92"/>
    </row>
    <row r="601" spans="1:4" ht="15">
      <c r="A601" s="90" t="s">
        <v>32</v>
      </c>
      <c r="B601" s="94" t="s">
        <v>1088</v>
      </c>
      <c r="C601" s="92"/>
      <c r="D601" s="92"/>
    </row>
    <row r="602" spans="1:4" ht="25.5">
      <c r="A602" s="90" t="s">
        <v>286</v>
      </c>
      <c r="B602" s="94" t="s">
        <v>1089</v>
      </c>
      <c r="C602" s="92"/>
      <c r="D602" s="92"/>
    </row>
    <row r="603" spans="1:4" ht="25.5">
      <c r="A603" s="90" t="s">
        <v>1090</v>
      </c>
      <c r="B603" s="94" t="s">
        <v>1091</v>
      </c>
      <c r="C603" s="92"/>
      <c r="D603" s="92"/>
    </row>
    <row r="604" spans="1:4" ht="15">
      <c r="A604" s="90" t="s">
        <v>1092</v>
      </c>
      <c r="B604" s="94" t="s">
        <v>1093</v>
      </c>
      <c r="C604" s="92"/>
      <c r="D604" s="92"/>
    </row>
    <row r="605" spans="1:4" ht="76.5">
      <c r="A605" s="90" t="s">
        <v>1094</v>
      </c>
      <c r="B605" s="94" t="s">
        <v>1095</v>
      </c>
      <c r="C605" s="92"/>
      <c r="D605" s="92"/>
    </row>
    <row r="606" spans="1:4" ht="15">
      <c r="A606" s="90" t="s">
        <v>109</v>
      </c>
      <c r="B606" s="94" t="s">
        <v>1096</v>
      </c>
      <c r="C606" s="92"/>
      <c r="D606" s="92"/>
    </row>
    <row r="607" spans="1:4" ht="15">
      <c r="A607" s="90" t="s">
        <v>857</v>
      </c>
      <c r="B607" s="94" t="s">
        <v>1097</v>
      </c>
      <c r="C607" s="92"/>
      <c r="D607" s="92"/>
    </row>
    <row r="608" spans="1:4" ht="15">
      <c r="A608" s="66" t="s">
        <v>84</v>
      </c>
      <c r="B608" s="66" t="s">
        <v>773</v>
      </c>
      <c r="C608" s="92"/>
      <c r="D608" s="92"/>
    </row>
    <row r="609" spans="1:4" ht="15">
      <c r="A609" s="67" t="s">
        <v>86</v>
      </c>
      <c r="B609" s="95">
        <v>1</v>
      </c>
      <c r="C609" s="100" t="s">
        <v>87</v>
      </c>
      <c r="D609" s="96"/>
    </row>
    <row r="610" spans="2:4" ht="15">
      <c r="B610" s="101"/>
      <c r="C610" s="70" t="s">
        <v>87</v>
      </c>
      <c r="D610" s="71">
        <f>(B609*D609)</f>
        <v>0</v>
      </c>
    </row>
    <row r="611" spans="1:4" ht="15">
      <c r="A611" s="109"/>
      <c r="B611" s="110"/>
      <c r="C611" s="77"/>
      <c r="D611" s="78"/>
    </row>
    <row r="612" spans="1:4" ht="15">
      <c r="A612" s="55" t="s">
        <v>666</v>
      </c>
      <c r="B612" s="55"/>
      <c r="C612" s="55"/>
      <c r="D612" s="55"/>
    </row>
    <row r="613" spans="1:4" ht="15">
      <c r="A613" s="88" t="s">
        <v>1071</v>
      </c>
      <c r="B613" s="89" t="s">
        <v>756</v>
      </c>
      <c r="C613" s="81" t="s">
        <v>14</v>
      </c>
      <c r="D613" s="62" t="s">
        <v>15</v>
      </c>
    </row>
    <row r="614" spans="1:4" ht="15">
      <c r="A614" s="90" t="s">
        <v>740</v>
      </c>
      <c r="B614" s="91" t="s">
        <v>1098</v>
      </c>
      <c r="C614" s="92"/>
      <c r="D614" s="92"/>
    </row>
    <row r="615" spans="1:4" ht="15">
      <c r="A615" s="90" t="s">
        <v>32</v>
      </c>
      <c r="B615" s="91" t="s">
        <v>1099</v>
      </c>
      <c r="C615" s="92"/>
      <c r="D615" s="92"/>
    </row>
    <row r="616" spans="1:4" ht="25.5">
      <c r="A616" s="90" t="s">
        <v>742</v>
      </c>
      <c r="B616" s="94" t="s">
        <v>1100</v>
      </c>
      <c r="C616" s="92"/>
      <c r="D616" s="92"/>
    </row>
    <row r="617" spans="1:4" ht="25.5">
      <c r="A617" s="90" t="s">
        <v>914</v>
      </c>
      <c r="B617" s="94" t="s">
        <v>1101</v>
      </c>
      <c r="C617" s="92"/>
      <c r="D617" s="92"/>
    </row>
    <row r="618" spans="1:4" ht="15">
      <c r="A618" s="90" t="s">
        <v>156</v>
      </c>
      <c r="B618" s="94" t="s">
        <v>1102</v>
      </c>
      <c r="C618" s="92"/>
      <c r="D618" s="92"/>
    </row>
    <row r="619" spans="1:4" ht="15">
      <c r="A619" s="90" t="s">
        <v>78</v>
      </c>
      <c r="B619" s="94" t="s">
        <v>1103</v>
      </c>
      <c r="C619" s="92"/>
      <c r="D619" s="92"/>
    </row>
    <row r="620" spans="1:4" ht="15">
      <c r="A620" s="90" t="s">
        <v>109</v>
      </c>
      <c r="B620" s="94" t="s">
        <v>1104</v>
      </c>
      <c r="C620" s="92"/>
      <c r="D620" s="92"/>
    </row>
    <row r="621" spans="1:4" ht="15">
      <c r="A621" s="66" t="s">
        <v>84</v>
      </c>
      <c r="B621" s="66" t="s">
        <v>322</v>
      </c>
      <c r="C621" s="92"/>
      <c r="D621" s="92"/>
    </row>
    <row r="622" spans="1:4" ht="15">
      <c r="A622" s="67" t="s">
        <v>86</v>
      </c>
      <c r="B622" s="95">
        <v>20</v>
      </c>
      <c r="C622" s="100" t="s">
        <v>87</v>
      </c>
      <c r="D622" s="96"/>
    </row>
    <row r="623" spans="2:4" ht="15">
      <c r="B623" s="101"/>
      <c r="C623" s="70" t="s">
        <v>598</v>
      </c>
      <c r="D623" s="71">
        <f>(B622*D622)</f>
        <v>0</v>
      </c>
    </row>
    <row r="625" spans="1:4" ht="15">
      <c r="A625" s="55" t="s">
        <v>670</v>
      </c>
      <c r="B625" s="55"/>
      <c r="C625" s="55"/>
      <c r="D625" s="55"/>
    </row>
    <row r="626" spans="1:4" ht="15">
      <c r="A626" s="88" t="s">
        <v>1105</v>
      </c>
      <c r="B626" s="89" t="s">
        <v>756</v>
      </c>
      <c r="C626" s="81" t="s">
        <v>14</v>
      </c>
      <c r="D626" s="62" t="s">
        <v>15</v>
      </c>
    </row>
    <row r="627" spans="1:4" ht="15">
      <c r="A627" s="90" t="s">
        <v>740</v>
      </c>
      <c r="B627" s="91" t="s">
        <v>1106</v>
      </c>
      <c r="C627" s="92"/>
      <c r="D627" s="92"/>
    </row>
    <row r="628" spans="1:4" ht="15">
      <c r="A628" s="90" t="s">
        <v>97</v>
      </c>
      <c r="B628" s="94" t="s">
        <v>1107</v>
      </c>
      <c r="C628" s="92"/>
      <c r="D628" s="92"/>
    </row>
    <row r="629" spans="1:4" ht="15">
      <c r="A629" s="90" t="s">
        <v>786</v>
      </c>
      <c r="B629" s="94" t="s">
        <v>1108</v>
      </c>
      <c r="C629" s="92"/>
      <c r="D629" s="92"/>
    </row>
    <row r="630" spans="1:4" ht="15">
      <c r="A630" s="90" t="s">
        <v>789</v>
      </c>
      <c r="B630" s="94" t="s">
        <v>1109</v>
      </c>
      <c r="C630" s="92"/>
      <c r="D630" s="92"/>
    </row>
    <row r="631" spans="1:4" ht="15">
      <c r="A631" s="90" t="s">
        <v>1005</v>
      </c>
      <c r="B631" s="94" t="s">
        <v>1110</v>
      </c>
      <c r="C631" s="92"/>
      <c r="D631" s="92"/>
    </row>
    <row r="632" spans="1:4" ht="15">
      <c r="A632" s="90" t="s">
        <v>771</v>
      </c>
      <c r="B632" s="94" t="s">
        <v>1111</v>
      </c>
      <c r="C632" s="92"/>
      <c r="D632" s="92"/>
    </row>
    <row r="633" spans="1:4" ht="15">
      <c r="A633" s="90" t="s">
        <v>857</v>
      </c>
      <c r="B633" s="94" t="s">
        <v>1112</v>
      </c>
      <c r="C633" s="92"/>
      <c r="D633" s="92"/>
    </row>
    <row r="634" spans="1:4" ht="15">
      <c r="A634" s="66" t="s">
        <v>84</v>
      </c>
      <c r="B634" s="66" t="s">
        <v>322</v>
      </c>
      <c r="C634" s="92"/>
      <c r="D634" s="92"/>
    </row>
    <row r="635" spans="1:4" ht="15">
      <c r="A635" s="67" t="s">
        <v>86</v>
      </c>
      <c r="B635" s="95">
        <v>10</v>
      </c>
      <c r="C635" s="100" t="s">
        <v>87</v>
      </c>
      <c r="D635" s="96"/>
    </row>
    <row r="636" spans="2:5" ht="15">
      <c r="B636" s="101"/>
      <c r="C636" s="70" t="s">
        <v>350</v>
      </c>
      <c r="D636" s="71">
        <f>(B635*D635)</f>
        <v>0</v>
      </c>
      <c r="E636" s="93"/>
    </row>
    <row r="638" spans="1:8" s="57" customFormat="1" ht="15">
      <c r="A638" s="55" t="s">
        <v>674</v>
      </c>
      <c r="B638" s="55"/>
      <c r="C638" s="55"/>
      <c r="D638" s="55"/>
      <c r="E638" s="48"/>
      <c r="F638" s="49"/>
      <c r="G638" s="49"/>
      <c r="H638" s="49"/>
    </row>
    <row r="639" spans="1:8" s="63" customFormat="1" ht="15">
      <c r="A639" s="88" t="s">
        <v>1113</v>
      </c>
      <c r="B639" s="89" t="s">
        <v>756</v>
      </c>
      <c r="C639" s="81" t="s">
        <v>14</v>
      </c>
      <c r="D639" s="62" t="s">
        <v>15</v>
      </c>
      <c r="E639" s="48"/>
      <c r="F639" s="49"/>
      <c r="G639" s="49"/>
      <c r="H639" s="49"/>
    </row>
    <row r="640" spans="1:4" ht="25.5">
      <c r="A640" s="90" t="s">
        <v>740</v>
      </c>
      <c r="B640" s="91" t="s">
        <v>1114</v>
      </c>
      <c r="C640" s="92"/>
      <c r="D640" s="92"/>
    </row>
    <row r="641" spans="1:4" ht="15">
      <c r="A641" s="90" t="s">
        <v>765</v>
      </c>
      <c r="B641" s="94" t="s">
        <v>1115</v>
      </c>
      <c r="C641" s="92"/>
      <c r="D641" s="92"/>
    </row>
    <row r="642" spans="1:4" ht="15">
      <c r="A642" s="90" t="s">
        <v>767</v>
      </c>
      <c r="B642" s="94" t="s">
        <v>1116</v>
      </c>
      <c r="C642" s="92"/>
      <c r="D642" s="92"/>
    </row>
    <row r="643" spans="1:4" ht="15">
      <c r="A643" s="90" t="s">
        <v>1117</v>
      </c>
      <c r="B643" s="94" t="s">
        <v>1118</v>
      </c>
      <c r="C643" s="92"/>
      <c r="D643" s="92"/>
    </row>
    <row r="644" spans="1:4" ht="15">
      <c r="A644" s="90" t="s">
        <v>763</v>
      </c>
      <c r="B644" s="94" t="s">
        <v>1119</v>
      </c>
      <c r="C644" s="92"/>
      <c r="D644" s="92"/>
    </row>
    <row r="645" spans="1:4" ht="15">
      <c r="A645" s="90" t="s">
        <v>771</v>
      </c>
      <c r="B645" s="94" t="s">
        <v>1120</v>
      </c>
      <c r="C645" s="92"/>
      <c r="D645" s="92"/>
    </row>
    <row r="646" spans="1:8" s="57" customFormat="1" ht="15">
      <c r="A646" s="66" t="s">
        <v>84</v>
      </c>
      <c r="B646" s="66" t="s">
        <v>773</v>
      </c>
      <c r="C646" s="92"/>
      <c r="D646" s="92"/>
      <c r="E646" s="48"/>
      <c r="F646" s="49"/>
      <c r="G646" s="49"/>
      <c r="H646" s="49"/>
    </row>
    <row r="647" spans="1:8" s="63" customFormat="1" ht="15">
      <c r="A647" s="67" t="s">
        <v>86</v>
      </c>
      <c r="B647" s="95">
        <v>2</v>
      </c>
      <c r="C647" s="100" t="s">
        <v>87</v>
      </c>
      <c r="D647" s="96"/>
      <c r="E647" s="48"/>
      <c r="F647" s="49"/>
      <c r="G647" s="49"/>
      <c r="H647" s="49"/>
    </row>
    <row r="648" spans="2:4" ht="15">
      <c r="B648" s="101"/>
      <c r="C648" s="70" t="s">
        <v>93</v>
      </c>
      <c r="D648" s="71">
        <f>(B647*D647)</f>
        <v>0</v>
      </c>
    </row>
    <row r="649" spans="1:8" s="63" customFormat="1" ht="15">
      <c r="A649" s="48"/>
      <c r="B649" s="48"/>
      <c r="C649" s="48"/>
      <c r="D649" s="48"/>
      <c r="E649" s="48"/>
      <c r="F649" s="49"/>
      <c r="G649" s="49"/>
      <c r="H649" s="49"/>
    </row>
    <row r="650" spans="1:4" ht="15">
      <c r="A650" s="55" t="s">
        <v>678</v>
      </c>
      <c r="B650" s="55"/>
      <c r="C650" s="55"/>
      <c r="D650" s="55"/>
    </row>
    <row r="651" spans="1:4" ht="15">
      <c r="A651" s="88" t="s">
        <v>1121</v>
      </c>
      <c r="B651" s="89" t="s">
        <v>756</v>
      </c>
      <c r="C651" s="81" t="s">
        <v>14</v>
      </c>
      <c r="D651" s="62" t="s">
        <v>15</v>
      </c>
    </row>
    <row r="652" spans="1:4" ht="25.5">
      <c r="A652" s="90" t="s">
        <v>740</v>
      </c>
      <c r="B652" s="91" t="s">
        <v>1122</v>
      </c>
      <c r="C652" s="92"/>
      <c r="D652" s="92"/>
    </row>
    <row r="653" spans="1:4" ht="76.5">
      <c r="A653" s="90" t="s">
        <v>742</v>
      </c>
      <c r="B653" s="91" t="s">
        <v>1123</v>
      </c>
      <c r="C653" s="92"/>
      <c r="D653" s="92"/>
    </row>
    <row r="654" spans="1:4" ht="25.5">
      <c r="A654" s="90" t="s">
        <v>131</v>
      </c>
      <c r="B654" s="91" t="s">
        <v>1124</v>
      </c>
      <c r="C654" s="92"/>
      <c r="D654" s="92"/>
    </row>
    <row r="655" spans="1:4" ht="15">
      <c r="A655" s="90" t="s">
        <v>613</v>
      </c>
      <c r="B655" s="91" t="s">
        <v>1125</v>
      </c>
      <c r="C655" s="92"/>
      <c r="D655" s="92"/>
    </row>
    <row r="656" spans="1:4" ht="15">
      <c r="A656" s="90" t="s">
        <v>156</v>
      </c>
      <c r="B656" s="91" t="s">
        <v>1126</v>
      </c>
      <c r="C656" s="92"/>
      <c r="D656" s="92"/>
    </row>
    <row r="657" spans="1:4" ht="15">
      <c r="A657" s="66" t="s">
        <v>84</v>
      </c>
      <c r="B657" s="66" t="s">
        <v>322</v>
      </c>
      <c r="C657" s="92"/>
      <c r="D657" s="92"/>
    </row>
    <row r="658" spans="1:4" ht="15">
      <c r="A658" s="67" t="s">
        <v>86</v>
      </c>
      <c r="B658" s="95">
        <v>3</v>
      </c>
      <c r="C658" s="100" t="s">
        <v>87</v>
      </c>
      <c r="D658" s="96"/>
    </row>
    <row r="659" spans="1:8" s="57" customFormat="1" ht="15">
      <c r="A659" s="48"/>
      <c r="B659" s="101"/>
      <c r="C659" s="70" t="s">
        <v>180</v>
      </c>
      <c r="D659" s="71">
        <f>(B658*D658)</f>
        <v>0</v>
      </c>
      <c r="E659" s="48"/>
      <c r="F659" s="49"/>
      <c r="G659" s="49"/>
      <c r="H659" s="49"/>
    </row>
    <row r="660" spans="1:8" s="63" customFormat="1" ht="15">
      <c r="A660" s="48"/>
      <c r="B660" s="48"/>
      <c r="C660" s="48"/>
      <c r="D660" s="48"/>
      <c r="E660" s="48"/>
      <c r="F660" s="49"/>
      <c r="G660" s="49"/>
      <c r="H660" s="49"/>
    </row>
    <row r="661" spans="1:4" ht="15">
      <c r="A661" s="55" t="s">
        <v>682</v>
      </c>
      <c r="B661" s="55"/>
      <c r="C661" s="55"/>
      <c r="D661" s="55"/>
    </row>
    <row r="662" spans="1:4" ht="15">
      <c r="A662" s="88" t="s">
        <v>1127</v>
      </c>
      <c r="B662" s="89" t="s">
        <v>756</v>
      </c>
      <c r="C662" s="81" t="s">
        <v>14</v>
      </c>
      <c r="D662" s="62" t="s">
        <v>15</v>
      </c>
    </row>
    <row r="663" spans="1:4" ht="15">
      <c r="A663" s="90" t="s">
        <v>740</v>
      </c>
      <c r="B663" s="113" t="s">
        <v>1128</v>
      </c>
      <c r="C663" s="92"/>
      <c r="D663" s="92"/>
    </row>
    <row r="664" spans="1:8" ht="25.5">
      <c r="A664" s="90" t="s">
        <v>742</v>
      </c>
      <c r="B664" s="91" t="s">
        <v>1129</v>
      </c>
      <c r="C664" s="92"/>
      <c r="D664" s="92"/>
      <c r="F664" s="79"/>
      <c r="G664" s="79"/>
      <c r="H664" s="79"/>
    </row>
    <row r="665" spans="1:8" ht="15">
      <c r="A665" s="90" t="s">
        <v>1130</v>
      </c>
      <c r="B665" s="94" t="s">
        <v>1131</v>
      </c>
      <c r="C665" s="92"/>
      <c r="D665" s="92"/>
      <c r="F665" s="79"/>
      <c r="G665" s="79"/>
      <c r="H665" s="79"/>
    </row>
    <row r="666" spans="1:8" s="63" customFormat="1" ht="15">
      <c r="A666" s="66" t="s">
        <v>84</v>
      </c>
      <c r="B666" s="66" t="s">
        <v>322</v>
      </c>
      <c r="C666" s="92"/>
      <c r="D666" s="92"/>
      <c r="E666" s="48"/>
      <c r="F666" s="79"/>
      <c r="G666" s="79"/>
      <c r="H666" s="79"/>
    </row>
    <row r="667" spans="1:8" ht="15">
      <c r="A667" s="67" t="s">
        <v>1132</v>
      </c>
      <c r="B667" s="95">
        <v>700</v>
      </c>
      <c r="C667" s="100" t="s">
        <v>87</v>
      </c>
      <c r="D667" s="96"/>
      <c r="F667" s="123"/>
      <c r="G667" s="123"/>
      <c r="H667" s="123"/>
    </row>
    <row r="668" spans="2:8" ht="15">
      <c r="B668" s="101"/>
      <c r="C668" s="70" t="s">
        <v>1133</v>
      </c>
      <c r="D668" s="71">
        <f>(B667*D667)</f>
        <v>0</v>
      </c>
      <c r="E668" s="52"/>
      <c r="F668" s="123"/>
      <c r="G668" s="123"/>
      <c r="H668" s="123"/>
    </row>
    <row r="669" spans="1:8" s="63" customFormat="1" ht="15">
      <c r="A669" s="48"/>
      <c r="B669" s="48"/>
      <c r="C669" s="48"/>
      <c r="D669" s="48"/>
      <c r="E669" s="76"/>
      <c r="F669" s="79"/>
      <c r="G669" s="79"/>
      <c r="H669" s="79"/>
    </row>
    <row r="670" spans="1:8" ht="15">
      <c r="A670" s="55" t="s">
        <v>689</v>
      </c>
      <c r="B670" s="55"/>
      <c r="C670" s="55"/>
      <c r="D670" s="55"/>
      <c r="E670" s="76"/>
      <c r="F670" s="79"/>
      <c r="G670" s="79"/>
      <c r="H670" s="79"/>
    </row>
    <row r="671" spans="1:8" ht="25.5">
      <c r="A671" s="59" t="s">
        <v>1134</v>
      </c>
      <c r="B671" s="60" t="s">
        <v>311</v>
      </c>
      <c r="C671" s="81" t="s">
        <v>14</v>
      </c>
      <c r="D671" s="62" t="s">
        <v>15</v>
      </c>
      <c r="E671" s="124"/>
      <c r="F671" s="79"/>
      <c r="G671" s="79"/>
      <c r="H671" s="79"/>
    </row>
    <row r="672" spans="1:8" ht="25.5">
      <c r="A672" s="64" t="s">
        <v>740</v>
      </c>
      <c r="B672" s="65" t="s">
        <v>1135</v>
      </c>
      <c r="C672" s="92"/>
      <c r="D672" s="92"/>
      <c r="E672" s="125"/>
      <c r="F672" s="126"/>
      <c r="G672" s="126"/>
      <c r="H672" s="127"/>
    </row>
    <row r="673" spans="1:8" ht="15">
      <c r="A673" s="64" t="s">
        <v>986</v>
      </c>
      <c r="B673" s="65" t="s">
        <v>1136</v>
      </c>
      <c r="C673" s="92"/>
      <c r="D673" s="92"/>
      <c r="E673" s="125"/>
      <c r="F673" s="126"/>
      <c r="G673" s="126"/>
      <c r="H673" s="127"/>
    </row>
    <row r="674" spans="1:8" ht="15">
      <c r="A674" s="64" t="s">
        <v>97</v>
      </c>
      <c r="B674" s="65" t="s">
        <v>1137</v>
      </c>
      <c r="C674" s="92"/>
      <c r="D674" s="92"/>
      <c r="E674" s="125"/>
      <c r="F674" s="126"/>
      <c r="G674" s="126"/>
      <c r="H674" s="127"/>
    </row>
    <row r="675" spans="1:8" ht="15">
      <c r="A675" s="64" t="s">
        <v>950</v>
      </c>
      <c r="B675" s="65" t="s">
        <v>382</v>
      </c>
      <c r="C675" s="92"/>
      <c r="D675" s="92"/>
      <c r="E675" s="125"/>
      <c r="F675" s="126"/>
      <c r="G675" s="126"/>
      <c r="H675" s="127"/>
    </row>
    <row r="676" spans="1:8" ht="15">
      <c r="A676" s="64" t="s">
        <v>742</v>
      </c>
      <c r="B676" s="65" t="s">
        <v>1138</v>
      </c>
      <c r="C676" s="92"/>
      <c r="D676" s="92"/>
      <c r="E676" s="125"/>
      <c r="F676" s="126"/>
      <c r="G676" s="126"/>
      <c r="H676" s="127"/>
    </row>
    <row r="677" spans="1:8" ht="25.5">
      <c r="A677" s="64" t="s">
        <v>119</v>
      </c>
      <c r="B677" s="65" t="s">
        <v>1139</v>
      </c>
      <c r="C677" s="92"/>
      <c r="D677" s="92"/>
      <c r="E677" s="125"/>
      <c r="F677" s="126"/>
      <c r="G677" s="126"/>
      <c r="H677" s="127"/>
    </row>
    <row r="678" spans="1:8" ht="38.25">
      <c r="A678" s="64" t="s">
        <v>841</v>
      </c>
      <c r="B678" s="65" t="s">
        <v>1140</v>
      </c>
      <c r="C678" s="92"/>
      <c r="D678" s="92"/>
      <c r="E678" s="125"/>
      <c r="F678" s="126"/>
      <c r="G678" s="126"/>
      <c r="H678" s="127"/>
    </row>
    <row r="679" spans="1:8" ht="15">
      <c r="A679" s="66" t="s">
        <v>84</v>
      </c>
      <c r="B679" s="66" t="s">
        <v>773</v>
      </c>
      <c r="C679" s="92"/>
      <c r="D679" s="92"/>
      <c r="E679" s="76"/>
      <c r="F679" s="79"/>
      <c r="G679" s="79"/>
      <c r="H679" s="79"/>
    </row>
    <row r="680" spans="1:4" ht="15">
      <c r="A680" s="67" t="s">
        <v>86</v>
      </c>
      <c r="B680" s="95">
        <v>1</v>
      </c>
      <c r="C680" s="100" t="s">
        <v>87</v>
      </c>
      <c r="D680" s="96"/>
    </row>
    <row r="681" spans="1:5" s="63" customFormat="1" ht="15">
      <c r="A681" s="48"/>
      <c r="B681" s="101"/>
      <c r="C681" s="70" t="s">
        <v>87</v>
      </c>
      <c r="D681" s="71">
        <f>(B680*D680)</f>
        <v>0</v>
      </c>
      <c r="E681" s="55"/>
    </row>
    <row r="682" ht="18.75" customHeight="1">
      <c r="D682" s="128">
        <f>SUM(D411,D425,D438,D451,D459,D471,D481,D493,D504,D515,D526,D535,D544,D561,D570,D579,D595,D610,D623,D636,D648,D659,D668,D681)</f>
        <v>0</v>
      </c>
    </row>
    <row r="683" spans="3:4" ht="27" customHeight="1">
      <c r="C683" s="70" t="s">
        <v>1141</v>
      </c>
      <c r="D683" s="71">
        <f>SUM(D398,D682)</f>
        <v>0</v>
      </c>
    </row>
  </sheetData>
  <sheetProtection algorithmName="SHA-512" hashValue="fxjurWSDnNfhCoboerqRQ2dp7CopIVKSMzkcx97ifR6hMakrRKWgBmBOtMQ2/UsfrrqZvbMq3hknUz5jYPWabQ==" saltValue="KE6HA8wO+YKuZK+hQ6eSOw==" spinCount="100000" sheet="1"/>
  <printOptions/>
  <pageMargins left="0.7083333333333334" right="0.5118055555555555" top="0.7875" bottom="0.7875" header="0.31527777777777777" footer="0.31527777777777777"/>
  <pageSetup horizontalDpi="300" verticalDpi="300" orientation="landscape" paperSize="9" scale="61" r:id="rId1"/>
  <headerFooter alignWithMargins="0">
    <oddHeader>&amp;L&amp;9Janáčkova akademie múzických umění v Brně</oddHeader>
    <oddFooter>&amp;C&amp;9&amp;P</oddFooter>
  </headerFooter>
  <rowBreaks count="13" manualBreakCount="13">
    <brk id="52" max="16383" man="1"/>
    <brk id="105" max="16383" man="1"/>
    <brk id="156" max="16383" man="1"/>
    <brk id="201" max="16383" man="1"/>
    <brk id="252" max="16383" man="1"/>
    <brk id="300" max="16383" man="1"/>
    <brk id="355" max="16383" man="1"/>
    <brk id="406" max="16383" man="1"/>
    <brk id="456" max="16383" man="1"/>
    <brk id="505" max="16383" man="1"/>
    <brk id="561" max="16383" man="1"/>
    <brk id="611" max="16383" man="1"/>
    <brk id="6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Korabova</dc:creator>
  <cp:keywords/>
  <dc:description/>
  <cp:lastModifiedBy>Miroslav Šlégl</cp:lastModifiedBy>
  <cp:lastPrinted>2021-05-07T11:41:31Z</cp:lastPrinted>
  <dcterms:created xsi:type="dcterms:W3CDTF">2015-04-02T07:33:13Z</dcterms:created>
  <dcterms:modified xsi:type="dcterms:W3CDTF">2021-05-10T07:42:20Z</dcterms:modified>
  <cp:category/>
  <cp:version/>
  <cp:contentType/>
  <cp:contentStatus/>
  <cp:revision>158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Janáčkova akademie múzických umění v Brně</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