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10="http://schemas.microsoft.com/office/spreadsheetml/2016/revision10" xmlns:xr2="http://schemas.microsoft.com/office/spreadsheetml/2015/revision2" xmlns:xr6="http://schemas.microsoft.com/office/spreadsheetml/2016/revision6" mc:Ignorable="x15">
  <fileVersion appName="xl" lastEdited="7" lowestEdited="5" rupBuild="26130"/>
  <workbookPr defaultThemeVersion="124226"/>
  <bookViews>
    <workbookView xWindow="65416" yWindow="65416" windowWidth="29040" windowHeight="15840" activeTab="0"/>
  </bookViews>
  <sheets>
    <sheet name="PC, notebooky a IT" sheetId="1" r:id="rId1"/>
  </sheets>
  <definedNames/>
  <calcPr calcId="191028"/>
  <extLst/>
</workbook>
</file>

<file path=xl/sharedStrings.xml><?xml version="1.0" encoding="utf-8"?>
<sst xmlns="http://schemas.openxmlformats.org/spreadsheetml/2006/main" count="240" uniqueCount="154">
  <si>
    <t>Veřejná zakázka:</t>
  </si>
  <si>
    <t>Poznámky:</t>
  </si>
  <si>
    <t>1. Všechna pole s šedým pozadím musí být vyplněna.</t>
  </si>
  <si>
    <t>2. Ve sloupci "Nabízený model" uveďte u každé položky přesné označení modelu.</t>
  </si>
  <si>
    <t>3. Ve sloupci "Technické parametry nabízeného modelu" uveďte skutečnou hodnotu příslušného parametru (počet jader, velikost paměti, atd.).</t>
  </si>
  <si>
    <t>4. Všechny technické parametry musí být specifikované výrobcem a ověřitelné na webových stránkách výrobce v technické dokumentaci.</t>
  </si>
  <si>
    <t>5. V řádcích s neměřitelnými parametry či požadavky uveďte skutečnost, že je parametr splněn, minimálně zápisem "Ano" nebo doplňující informací, z níž plyne, že parametr či požadavek je splněn.</t>
  </si>
  <si>
    <t>6. Nesplnění kteréhokoliv z požadovaných parametrů je důvodem k vyloučení účastníka.</t>
  </si>
  <si>
    <t>7. Jednotková cena za 1 ks nabízeného modelu (počítače, monitoru, notebooku, atd.) musí být vyplněna do fialového pole. Žlutá pole jsou počítána automaticky.</t>
  </si>
  <si>
    <t>Položka č. 1</t>
  </si>
  <si>
    <t>Požadované technické parametry jsou minimální, není-li uvedeno jinak</t>
  </si>
  <si>
    <t>Nabízený model</t>
  </si>
  <si>
    <t>Technické parametry nabízeného modelu</t>
  </si>
  <si>
    <t>CPU</t>
  </si>
  <si>
    <t>Úložiště</t>
  </si>
  <si>
    <t>Konektivita</t>
  </si>
  <si>
    <t>Operační systém</t>
  </si>
  <si>
    <t>Příslušenství</t>
  </si>
  <si>
    <t>Záruka</t>
  </si>
  <si>
    <t>Počet ks</t>
  </si>
  <si>
    <t>Položka č. 2</t>
  </si>
  <si>
    <t>Hmotnost</t>
  </si>
  <si>
    <t>Položka č. 3</t>
  </si>
  <si>
    <t>24 měsíců</t>
  </si>
  <si>
    <t>Položka č. 4</t>
  </si>
  <si>
    <t>Položka č. 5</t>
  </si>
  <si>
    <t>Položka č. 6</t>
  </si>
  <si>
    <t xml:space="preserve">Příloha č. 1: Technická specifikace zařízení a cenová kalkulace </t>
  </si>
  <si>
    <t>Cena za 1 kus (Kč bez DPH)</t>
  </si>
  <si>
    <t>Další funkce</t>
  </si>
  <si>
    <t>Operační paměť RAM</t>
  </si>
  <si>
    <t>Displej/ Grafika</t>
  </si>
  <si>
    <t>Popis</t>
  </si>
  <si>
    <t>Zvuk</t>
  </si>
  <si>
    <t>Grafika</t>
  </si>
  <si>
    <t>Baterie, napájení</t>
  </si>
  <si>
    <t>Min. tři porty Thunderbolt 4 (s přenosovou rychlostí až 40 Gb/s), Wi‑Fi 6 802.11ax, Kompatibilní se specifikacemi IEEE 802.11a/b/g/n/ac, Bluetooth 5.0, minimálně 1x slot na kartu SDXC, 1x port HDMI</t>
  </si>
  <si>
    <t>Minimálně podporované formáty AAC, MP3, Apple Lossless, FLAC, Dolby Digital, Dolby Digital Plus a Dolby Atmos</t>
  </si>
  <si>
    <t>Přehrávání zvuku</t>
  </si>
  <si>
    <t>Minimálně HEVC, H.264 a ProRes  HDR s Dolby Vision, HDR10 a HLG</t>
  </si>
  <si>
    <t>Podporované formáty videa</t>
  </si>
  <si>
    <t>Notebook musí podporovat hardware akceleraci kodeků H.264, HEVC, ProRes a ProRes RAW, engine na dekódování videa, min. dva enginy na kódování videa, min. dva enginy na kódování a dekódování ProResu</t>
  </si>
  <si>
    <t>Mediální engine</t>
  </si>
  <si>
    <t>Min. 64 GB RAM s propustností min. 400 GB/s</t>
  </si>
  <si>
    <r>
      <rPr>
        <b/>
        <sz val="11"/>
        <color indexed="8"/>
        <rFont val="Calibri"/>
        <family val="2"/>
      </rPr>
      <t>Požadované technické parametry jsou minimální, není-li uvedeno jinak</t>
    </r>
  </si>
  <si>
    <t>Skříň</t>
  </si>
  <si>
    <t>Zdroj</t>
  </si>
  <si>
    <t>Operační paměť</t>
  </si>
  <si>
    <t>Procesor</t>
  </si>
  <si>
    <t>Typ panelu</t>
  </si>
  <si>
    <t>Jas</t>
  </si>
  <si>
    <t>Kamera</t>
  </si>
  <si>
    <t>"Pracovní stanice, notebooky a IT financované z NPO (2023)"</t>
  </si>
  <si>
    <t>Výkonný notebook 14"</t>
  </si>
  <si>
    <t>Výkonný 14" multimediální notebook umožňující postprodukci audiovizuálních souborů, grafických souborů včetně multimediálního obsahu, vše ve vysokém rozlišení, s možností pracovat v operačních systémech Mac OS X, MS Windows, Linux. Kompatibilní s již na škole existujícím uživatelským SW, programovým vybavením (Avid Media Composer, Final Cut Pro X)</t>
  </si>
  <si>
    <t>Úhlopříčka min. 14“; displej s LED podsvícením a technologií IPS; minimální rozlišení 3024 × 1964 px při 254 pixelech na palec s podporou miliónů barev. Jas min. 1000 nitů, široký barevný gamut (P3), obnovovací frekvence až 120 Hz</t>
  </si>
  <si>
    <t xml:space="preserve">Stanice bude osazena procesorem min. 25500 passmark bodu dle .. http://www.cpubenchmark.net  </t>
  </si>
  <si>
    <t>SSD min. 2 TB.</t>
  </si>
  <si>
    <t>Max. 1,7 kg</t>
  </si>
  <si>
    <t>Polstrovaný/neoprenová obal na přenášení, 3m Thunderbolt USB-C kabel, redukce USB-C na RJ45 GLAN, redukce Thunderbolt 3 na Thunderbolt 2</t>
  </si>
  <si>
    <t>24 měsíců, Zařízení musí pocházet z oficiální české distribuce</t>
  </si>
  <si>
    <t>Pracovní stanice typu tower</t>
  </si>
  <si>
    <t>Výkonná multimediální pracovní stanice typu tower umožňující postprodukci audiovizuálních souborů, grafických souborů včetně multimediálního obsahu, vše ve vysokém rozlišení, s možností nativně pracovat v operačních systémech Mac OS X, MS Windows, Linux. Kompatibilní s již na škole existujícím uživatelským SW, programovým vybavením (Avid Media Composer, Final Cut Pro X)</t>
  </si>
  <si>
    <t>Minimálně 4 TB flashové SSD interní úložiště na sběrnici NVMe</t>
  </si>
  <si>
    <t>Připojení externích monitorů</t>
  </si>
  <si>
    <t>Podpora až pro 6x 4K profesionálních displejů a 3x 5K displeje</t>
  </si>
  <si>
    <t xml:space="preserve">Osazeno dvěmi grafickými kartami, každá s 32GB pamětí a min. 19000 body podle benchmark, http://www.videocardbenchmark.net </t>
  </si>
  <si>
    <t>Provedení tower s nožičkami, které se dají nahradit kolečky</t>
  </si>
  <si>
    <t>Digitální výstup</t>
  </si>
  <si>
    <t>Stanice musí umožňovat digitální výstup videa přes Thunderbolt 3 a HDMI</t>
  </si>
  <si>
    <t>PCIe sběrnice</t>
  </si>
  <si>
    <t>Pracovní stanice musí obsahovat minimálně 8x rozšiřující slot PCI Express 3. generace</t>
  </si>
  <si>
    <t>Audio výstup</t>
  </si>
  <si>
    <t>Min. 1x 3,5mm sluchátkový jack s podporou sluchátek s mikrofonem</t>
  </si>
  <si>
    <t>Thunderbolt porty</t>
  </si>
  <si>
    <t>Minimálně 2x port Thunderbolt 3 na víku skříně pracovní stanice, celkem až 10 portů Thunderbolt 3</t>
  </si>
  <si>
    <t>USB porty</t>
  </si>
  <si>
    <t>Pracovní stanice musí obsahovat minimálně 2x porty USB 3</t>
  </si>
  <si>
    <t>Wifi</t>
  </si>
  <si>
    <t>Musí obsahovat Wi‑Fi 802.11ac kompatibilní se specifikacemi min. IEEE 802.11a/b/g/n</t>
  </si>
  <si>
    <t>Bluetooth</t>
  </si>
  <si>
    <t>Podpora Bluetooth 5.0</t>
  </si>
  <si>
    <t xml:space="preserve">Připojení 10 GbE </t>
  </si>
  <si>
    <t>Minimálně 2x port 10Gb ethernetu (podpora pro 10Gb ethernet přes metalickou kabeláž)</t>
  </si>
  <si>
    <t>Originální Bezdrátová myš, CZ klávesnice s numerickou částí a trackpad</t>
  </si>
  <si>
    <t xml:space="preserve">Profesionální monitor </t>
  </si>
  <si>
    <r>
      <rPr>
        <b/>
        <sz val="11"/>
        <color rgb="FF000000"/>
        <rFont val="Calibri"/>
        <family val="2"/>
      </rPr>
      <t>Požadované technické parametry</t>
    </r>
    <r>
      <rPr>
        <b/>
        <sz val="11"/>
        <rFont val="Calibri"/>
        <family val="2"/>
      </rPr>
      <t xml:space="preserve"> jsou minimální, není-li uvedeno jinak</t>
    </r>
  </si>
  <si>
    <t>Display</t>
  </si>
  <si>
    <t>IPS LCD displej</t>
  </si>
  <si>
    <t>Povrch obrazovky</t>
  </si>
  <si>
    <t>Sklo s nanotexturou</t>
  </si>
  <si>
    <t>Stojan</t>
  </si>
  <si>
    <t>není požadován, součástí dodávky bude Adaptér držáku VESA</t>
  </si>
  <si>
    <t>Velikost displaye</t>
  </si>
  <si>
    <t>Úhlopříčka minimálně 27“</t>
  </si>
  <si>
    <t>Rozlišení</t>
  </si>
  <si>
    <t>Minimálně 5120 × 2880 pixelů</t>
  </si>
  <si>
    <t>Připojení Thunderbolt 3</t>
  </si>
  <si>
    <t>Minimálně 1x port Thunderbolt 3 (s 96W nabíjením hostitele)</t>
  </si>
  <si>
    <t>Připojení USB-C</t>
  </si>
  <si>
    <t>Minimálně 3x porty USB‑C</t>
  </si>
  <si>
    <t>12MP ultraširokoúhlá kamera</t>
  </si>
  <si>
    <t>soustava šesti reproduktorů a tří mikrofonů</t>
  </si>
  <si>
    <t>Barvy</t>
  </si>
  <si>
    <t>Široký barevný gamut P3</t>
  </si>
  <si>
    <t>Minimálně 600 nitů</t>
  </si>
  <si>
    <t>Referenční režimy</t>
  </si>
  <si>
    <t>Musí podporovat min.  Digitální kino (P3-DCI), HDTV video (BT.709-BT.1886), PAL a SECAM video (BT.601 EBU), Internet a web (sRGB)</t>
  </si>
  <si>
    <t>3m Thunderbolt USB-C kabel, redukce Thunderbolt 3 na Thunderbolt 2</t>
  </si>
  <si>
    <t>Cena za 2 kusy (Kč bez DPH)</t>
  </si>
  <si>
    <t>Multimediální notebook 14"</t>
  </si>
  <si>
    <t>14" multimediální notebook umožňující postprodukci audiovizuálních souborů, grafických souborů včetně multimediálního obsahu, vše ve vysokém rozlišení, s možností pracovat v operačních systémech Mac OS X, MS Windows, Linux. Kompatibilní s již na škole existujícím uživatelským SW, programovým vybavením (Avid Media Composer, Final Cut Pro X)</t>
  </si>
  <si>
    <t>Min. 32 GB RAM s propustností min. 400 GB/s</t>
  </si>
  <si>
    <t>SSD min. 1 TB.</t>
  </si>
  <si>
    <t>Min. tři porty Thunderbolt 4 (s přenosovou rychlostí až 40 Gb/s), Wi‑Fi 6 802.11ax, Kompatibilní se specifikacemi IEEE 802.11a/b/g/n/ax, Bluetooth 5.0, minimálně 1x slot na kartu SDXC, 1x port HDMI</t>
  </si>
  <si>
    <t>Polstrovaný/neoprenový obal na přenášení</t>
  </si>
  <si>
    <t>Tablet 11"</t>
  </si>
  <si>
    <t xml:space="preserve">Výkonný multimediální 11" tablet </t>
  </si>
  <si>
    <t>Úhlopříčka 11“; displej s LED podsvícením a technologií IPS; minimální rozlišení 2388 × 1668 px při 264 pixelech na palec s podporou miliónů barev. Jas min. 600 nitů, široký barevný gamut (P3), obnovovací frekcence 120Hz</t>
  </si>
  <si>
    <t xml:space="preserve">Procesor min. 15000 passmark bodu dle .. http://www.cpubenchmark.net </t>
  </si>
  <si>
    <t>Min. 8 GB RAM</t>
  </si>
  <si>
    <t>SSD min. 256GB</t>
  </si>
  <si>
    <t>Fotoaparát</t>
  </si>
  <si>
    <t>Širokoúhlý fotoaparát: 12MP snímač, clona ƒ/1,8
Ultraširokoúhlý fotoaparát: 10MP snímač, clona ƒ/2,4
Přední 12MP ultraširokoúhlý fotoaparát, clona ƒ/2,4</t>
  </si>
  <si>
    <t>USB-C konektor (až 40 Gb/s), Wi‑Fi 6 802.11ax (2,4 GHz a 5 GHz) a Bluetooth 5</t>
  </si>
  <si>
    <t>Audio</t>
  </si>
  <si>
    <t>Soustava 4 reproduktorů, 5 mikrofonů</t>
  </si>
  <si>
    <t>Max. 500g</t>
  </si>
  <si>
    <t>Tablet 12"- 13"</t>
  </si>
  <si>
    <t>Výkonný multimediální tablet 12-13"</t>
  </si>
  <si>
    <t>Úhlopříčka 12-13“; displej s LED podsvícením a technologií IPS; minimální rozlišení 2732 × 2048 px při 264 pixelech na palec s podporou miliónů barev. Jas min. 1000 nitů, široký barevný gamut (P3), obnovovací frekcence 120Hz</t>
  </si>
  <si>
    <t>SSD min. 128GB</t>
  </si>
  <si>
    <t xml:space="preserve">Širokoúhlý fotoaparát: 12MP snímač, clona ƒ/1,8
Ultraširokoúhlý fotoaparát: 10MP snímač, clona ƒ/2,4
Přední 12MP ultraširokoúhlý fotoaparát, clona ƒ/2,4 </t>
  </si>
  <si>
    <t>Max. 700g</t>
  </si>
  <si>
    <t>Cena za 7 kusů (Kč bez DPH)</t>
  </si>
  <si>
    <t>Cena za investiční část (bez DPH)</t>
  </si>
  <si>
    <t>Cena za neinvestiční část (bez DPH)</t>
  </si>
  <si>
    <t>Celková cena bez DPH</t>
  </si>
  <si>
    <t>Celková cena (v Kč s DPH)</t>
  </si>
  <si>
    <t>Investiční část (položky č. 1 a 2):</t>
  </si>
  <si>
    <t>Neinvestiční část (položky č. 3 až 6):</t>
  </si>
  <si>
    <t xml:space="preserve">8. Z důvodu financování neinvestiční části musí být jednotková cena položek č. 3 až 6 nižší nebo nejvýše rovna částce 66 115,70 Kč bez DPH (tj. max. 80 000,00 Kč vč. DPH).   </t>
  </si>
  <si>
    <t>Česká podsvícená klávesnice. Snímač otisku prstu, snímač okolního osvětlení. Trackpad na přesné ovládání kurzoru a rozpoznávání přítlaku, podpora přehrávání zvuku Dolby Atmos se soustavou tří mikrofonů se směrovým formováním paprsku, 3,5mm sluchátkový výstup</t>
  </si>
  <si>
    <t>Vestavěná Lithium-polymerová baterie s kapacitou min. 70 Wh, 96W USB-C napájecí adaptér</t>
  </si>
  <si>
    <t>Minimálně RAM pamět 96 GB 2933 MHz DDR4 ECC</t>
  </si>
  <si>
    <t>min. 1300 W</t>
  </si>
  <si>
    <t>Profesionální 5K displej</t>
  </si>
  <si>
    <t>Vestavěná Lithium-polymerová baterie s kapacitou min. 28 Wh, 20W USB-C napájecí adaptér</t>
  </si>
  <si>
    <t>Vestavěná Lithium-polymerová baterie s kapacitou min. 40 Wh, 20W USB-C napájecí adaptér</t>
  </si>
  <si>
    <t>Originální obal, který chrání jeho přední i zadní stranu s možností stojánku; Originální stylus s bluetooth připojením a možností magnetického přichycení a párování s tabletem</t>
  </si>
  <si>
    <t>Originální obal, který chrání jeho přední i zadní stranu s možností stojánku</t>
  </si>
  <si>
    <t>Operační systém dodané stanice musí být certifikován pro grafické software aplikace Avid Media Composer, Blender, Resolve DaVinci, Final Cut a Adobe Premiere (na škole již tyto aplikace existují)</t>
  </si>
  <si>
    <t>Pracovní stanice musí obsahovat minimálně 12 slotů DDR4 ECC</t>
  </si>
  <si>
    <t>Stanice bude osazena procesorem min. 30000 passmark bodu dle .. http://www.cpubenchmark.net. Minimální počet fyzických jader: 24.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</si>
</sst>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34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i/>
      <sz val="10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0"/>
      <name val="Calibri"/>
      <family val="2"/>
      <scheme val="minor"/>
    </font>
    <font>
      <i/>
      <sz val="10"/>
      <name val="Calibri"/>
      <family val="2"/>
      <scheme val="minor"/>
    </font>
    <font>
      <sz val="10"/>
      <name val="Calibri"/>
      <family val="2"/>
      <scheme val="minor"/>
    </font>
    <font>
      <b/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i/>
      <sz val="12"/>
      <color theme="1"/>
      <name val="Calibri"/>
      <family val="2"/>
      <scheme val="minor"/>
    </font>
    <font>
      <b/>
      <i/>
      <sz val="12"/>
      <color theme="1"/>
      <name val="Calibri"/>
      <family val="2"/>
      <scheme val="minor"/>
    </font>
    <font>
      <sz val="10"/>
      <name val="Verdana"/>
      <family val="2"/>
    </font>
    <font>
      <b/>
      <sz val="16"/>
      <color rgb="FFFF0000"/>
      <name val="Calibri"/>
      <family val="2"/>
      <scheme val="minor"/>
    </font>
    <font>
      <b/>
      <sz val="12"/>
      <color rgb="FF000000"/>
      <name val="Calibri"/>
      <family val="2"/>
    </font>
    <font>
      <b/>
      <sz val="11"/>
      <name val="Calibri"/>
      <family val="2"/>
    </font>
    <font>
      <b/>
      <sz val="11"/>
      <name val="Calibri"/>
      <family val="2"/>
      <scheme val="minor"/>
    </font>
    <font>
      <sz val="10"/>
      <name val="Calibri"/>
      <family val="2"/>
    </font>
    <font>
      <b/>
      <sz val="10"/>
      <color rgb="FF000000"/>
      <name val="Calibri"/>
      <family val="2"/>
    </font>
    <font>
      <sz val="10"/>
      <color rgb="FF000000"/>
      <name val="Calibri"/>
      <family val="2"/>
    </font>
    <font>
      <i/>
      <sz val="10"/>
      <color rgb="FF000000"/>
      <name val="Calibri"/>
      <family val="2"/>
    </font>
    <font>
      <b/>
      <sz val="11"/>
      <color rgb="FF000000"/>
      <name val="Calibri"/>
      <family val="2"/>
    </font>
    <font>
      <i/>
      <sz val="11"/>
      <color rgb="FF000000"/>
      <name val="Calibri"/>
      <family val="2"/>
      <scheme val="minor"/>
    </font>
    <font>
      <b/>
      <i/>
      <sz val="10"/>
      <color rgb="FF000000"/>
      <name val="Calibri"/>
      <family val="2"/>
    </font>
    <font>
      <sz val="11"/>
      <color indexed="8"/>
      <name val="Calibri"/>
      <family val="2"/>
    </font>
    <font>
      <sz val="10"/>
      <color indexed="8"/>
      <name val="Calibri"/>
      <family val="2"/>
    </font>
    <font>
      <b/>
      <sz val="10"/>
      <color indexed="8"/>
      <name val="Calibri"/>
      <family val="2"/>
    </font>
    <font>
      <i/>
      <sz val="10"/>
      <color indexed="8"/>
      <name val="Calibri"/>
      <family val="2"/>
    </font>
    <font>
      <b/>
      <sz val="11"/>
      <color indexed="8"/>
      <name val="Calibri"/>
      <family val="2"/>
    </font>
    <font>
      <b/>
      <i/>
      <sz val="10"/>
      <color indexed="8"/>
      <name val="Calibri"/>
      <family val="2"/>
    </font>
    <font>
      <i/>
      <sz val="11"/>
      <color rgb="FF7F7F7F"/>
      <name val="Calibri"/>
      <family val="2"/>
      <scheme val="minor"/>
    </font>
    <font>
      <b/>
      <sz val="20"/>
      <color theme="0"/>
      <name val="Calibri"/>
      <family val="2"/>
      <scheme val="minor"/>
    </font>
  </fonts>
  <fills count="14">
    <fill>
      <patternFill/>
    </fill>
    <fill>
      <patternFill patternType="gray125"/>
    </fill>
    <fill>
      <patternFill patternType="solid">
        <fgColor rgb="FFE6E0EC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7999799847602844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D7E4BD"/>
        <bgColor indexed="64"/>
      </patternFill>
    </fill>
    <fill>
      <patternFill patternType="solid">
        <fgColor rgb="FFDCE6F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CD5B5"/>
        <bgColor indexed="64"/>
      </patternFill>
    </fill>
    <fill>
      <patternFill patternType="solid">
        <fgColor rgb="FFFFFF00"/>
        <bgColor indexed="64"/>
      </patternFill>
    </fill>
  </fills>
  <borders count="30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 style="thin"/>
      <top style="double"/>
      <bottom style="thin"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thin">
        <color rgb="FF000000"/>
      </left>
      <right/>
      <top style="thin">
        <color rgb="FF000000"/>
      </top>
      <bottom/>
    </border>
    <border>
      <left style="thin"/>
      <right/>
      <top/>
      <bottom style="thin"/>
    </border>
    <border>
      <left style="thin"/>
      <right style="thin"/>
      <top/>
      <bottom style="thin"/>
    </border>
    <border>
      <left style="thin"/>
      <right style="thin">
        <color rgb="FF000000"/>
      </right>
      <top style="thin">
        <color rgb="FF000000"/>
      </top>
      <bottom style="thin">
        <color rgb="FF000000"/>
      </bottom>
    </border>
    <border>
      <left style="thin">
        <color rgb="FF000000"/>
      </left>
      <right/>
      <top style="thin">
        <color rgb="FF000000"/>
      </top>
      <bottom style="thin">
        <color rgb="FF000000"/>
      </bottom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</border>
    <border>
      <left/>
      <right/>
      <top style="thin">
        <color indexed="8"/>
      </top>
      <bottom/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/>
      <right/>
      <top/>
      <bottom style="thin"/>
    </border>
    <border>
      <left style="thin"/>
      <right style="thin"/>
      <top style="thin"/>
      <bottom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rgb="FF000000"/>
      </left>
      <right style="thin">
        <color rgb="FF000000"/>
      </right>
      <top style="thin">
        <color rgb="FF000000"/>
      </top>
      <bottom/>
    </border>
    <border>
      <left style="thin"/>
      <right/>
      <top style="thin"/>
      <bottom style="thin"/>
    </border>
    <border>
      <left style="thin"/>
      <right/>
      <top style="thin"/>
      <bottom/>
    </border>
    <border>
      <left/>
      <right/>
      <top style="thin">
        <color indexed="8"/>
      </top>
      <bottom style="thin">
        <color indexed="8"/>
      </bottom>
    </border>
    <border>
      <left/>
      <right style="thin"/>
      <top style="thin"/>
      <bottom style="thin"/>
    </border>
    <border>
      <left/>
      <right/>
      <top style="thin"/>
      <bottom/>
    </border>
    <border>
      <left/>
      <right/>
      <top/>
      <bottom style="double"/>
    </border>
    <border>
      <left style="thin">
        <color rgb="FF000000"/>
      </left>
      <right style="thin">
        <color rgb="FF000000"/>
      </right>
      <top style="thin">
        <color rgb="FF000000"/>
      </top>
      <bottom style="thin"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double"/>
    </border>
    <border>
      <left style="thin"/>
      <right/>
      <top/>
      <bottom/>
    </border>
    <border>
      <left style="thin"/>
      <right style="thin"/>
      <top/>
      <bottom/>
    </border>
    <border>
      <left style="thin"/>
      <right style="thin"/>
      <top style="thin">
        <color rgb="FF000000"/>
      </top>
      <bottom/>
    </border>
    <border>
      <left style="thin"/>
      <right style="thin"/>
      <top/>
      <bottom style="double"/>
    </border>
  </borders>
  <cellStyleXfs count="24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14" fillId="0" borderId="0">
      <alignment/>
      <protection/>
    </xf>
    <xf numFmtId="0" fontId="1" fillId="0" borderId="0">
      <alignment/>
      <protection/>
    </xf>
    <xf numFmtId="0" fontId="26" fillId="0" borderId="0" applyNumberFormat="0" applyFill="0" applyBorder="0" applyProtection="0">
      <alignment/>
    </xf>
    <xf numFmtId="0" fontId="32" fillId="0" borderId="0" applyNumberFormat="0" applyFill="0" applyBorder="0" applyAlignment="0" applyProtection="0"/>
  </cellStyleXfs>
  <cellXfs count="119">
    <xf numFmtId="0" fontId="0" fillId="0" borderId="0" xfId="0"/>
    <xf numFmtId="0" fontId="2" fillId="0" borderId="0" xfId="0" applyFont="1"/>
    <xf numFmtId="0" fontId="3" fillId="0" borderId="0" xfId="0" applyFont="1"/>
    <xf numFmtId="0" fontId="3" fillId="0" borderId="0" xfId="0" applyFont="1" applyAlignment="1">
      <alignment horizontal="left"/>
    </xf>
    <xf numFmtId="0" fontId="0" fillId="0" borderId="0" xfId="0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4" fillId="0" borderId="0" xfId="0" applyFont="1"/>
    <xf numFmtId="0" fontId="3" fillId="0" borderId="1" xfId="0" applyFont="1" applyBorder="1" applyAlignment="1">
      <alignment horizontal="left" vertical="top" wrapText="1"/>
    </xf>
    <xf numFmtId="0" fontId="5" fillId="0" borderId="1" xfId="0" applyFont="1" applyBorder="1" applyAlignment="1">
      <alignment horizontal="left" vertical="top" wrapText="1"/>
    </xf>
    <xf numFmtId="0" fontId="6" fillId="0" borderId="0" xfId="0" applyFont="1" applyAlignment="1">
      <alignment horizontal="left"/>
    </xf>
    <xf numFmtId="0" fontId="2" fillId="0" borderId="2" xfId="0" applyFont="1" applyBorder="1" applyAlignment="1">
      <alignment horizontal="left" vertical="top" wrapText="1"/>
    </xf>
    <xf numFmtId="0" fontId="10" fillId="0" borderId="0" xfId="0" applyFont="1" applyAlignment="1">
      <alignment horizontal="left"/>
    </xf>
    <xf numFmtId="0" fontId="5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11" fillId="0" borderId="0" xfId="0" applyFont="1"/>
    <xf numFmtId="0" fontId="12" fillId="0" borderId="0" xfId="0" applyFont="1" applyAlignment="1">
      <alignment horizontal="left"/>
    </xf>
    <xf numFmtId="0" fontId="8" fillId="0" borderId="0" xfId="0" applyFont="1" applyAlignment="1">
      <alignment horizontal="left"/>
    </xf>
    <xf numFmtId="0" fontId="11" fillId="0" borderId="0" xfId="0" applyFont="1" applyAlignment="1">
      <alignment horizontal="left"/>
    </xf>
    <xf numFmtId="0" fontId="13" fillId="0" borderId="0" xfId="0" applyFont="1" applyAlignment="1">
      <alignment horizontal="left"/>
    </xf>
    <xf numFmtId="0" fontId="15" fillId="0" borderId="0" xfId="0" applyFont="1" applyAlignment="1">
      <alignment horizontal="left"/>
    </xf>
    <xf numFmtId="0" fontId="9" fillId="0" borderId="1" xfId="0" applyFont="1" applyBorder="1" applyAlignment="1">
      <alignment horizontal="left" vertical="top" wrapText="1"/>
    </xf>
    <xf numFmtId="0" fontId="18" fillId="0" borderId="0" xfId="0" applyFont="1" applyAlignment="1">
      <alignment horizontal="left"/>
    </xf>
    <xf numFmtId="0" fontId="21" fillId="0" borderId="0" xfId="0" applyFont="1"/>
    <xf numFmtId="0" fontId="20" fillId="2" borderId="2" xfId="0" applyFont="1" applyFill="1" applyBorder="1" applyAlignment="1">
      <alignment horizontal="center" vertical="center" wrapText="1"/>
    </xf>
    <xf numFmtId="3" fontId="20" fillId="0" borderId="2" xfId="0" applyNumberFormat="1" applyFont="1" applyBorder="1" applyAlignment="1">
      <alignment horizontal="left" vertical="top" wrapText="1"/>
    </xf>
    <xf numFmtId="0" fontId="20" fillId="0" borderId="2" xfId="0" applyFont="1" applyBorder="1" applyAlignment="1">
      <alignment horizontal="left" vertical="top" wrapText="1"/>
    </xf>
    <xf numFmtId="0" fontId="22" fillId="0" borderId="1" xfId="0" applyFont="1" applyBorder="1" applyAlignment="1">
      <alignment horizontal="left" vertical="top" wrapText="1"/>
    </xf>
    <xf numFmtId="0" fontId="20" fillId="3" borderId="1" xfId="0" applyFont="1" applyFill="1" applyBorder="1" applyAlignment="1">
      <alignment horizontal="left" vertical="center"/>
    </xf>
    <xf numFmtId="0" fontId="20" fillId="4" borderId="1" xfId="0" applyFont="1" applyFill="1" applyBorder="1" applyAlignment="1">
      <alignment horizontal="left" vertical="center"/>
    </xf>
    <xf numFmtId="0" fontId="20" fillId="0" borderId="0" xfId="0" applyFont="1" applyAlignment="1">
      <alignment horizontal="left"/>
    </xf>
    <xf numFmtId="0" fontId="23" fillId="0" borderId="0" xfId="0" applyFont="1" applyAlignment="1">
      <alignment horizontal="left"/>
    </xf>
    <xf numFmtId="0" fontId="0" fillId="0" borderId="0" xfId="0" applyAlignment="1">
      <alignment vertical="top" wrapText="1"/>
    </xf>
    <xf numFmtId="0" fontId="24" fillId="0" borderId="0" xfId="0" applyFont="1" applyAlignment="1">
      <alignment vertical="top" wrapText="1"/>
    </xf>
    <xf numFmtId="0" fontId="20" fillId="3" borderId="1" xfId="0" applyFont="1" applyFill="1" applyBorder="1" applyAlignment="1">
      <alignment horizontal="left" vertical="center" wrapText="1"/>
    </xf>
    <xf numFmtId="49" fontId="27" fillId="0" borderId="3" xfId="22" applyNumberFormat="1" applyFont="1" applyFill="1" applyBorder="1" applyAlignment="1">
      <alignment horizontal="left" vertical="top" wrapText="1"/>
    </xf>
    <xf numFmtId="49" fontId="29" fillId="0" borderId="3" xfId="22" applyNumberFormat="1" applyFont="1" applyFill="1" applyBorder="1" applyAlignment="1">
      <alignment horizontal="left" vertical="top" wrapText="1"/>
    </xf>
    <xf numFmtId="49" fontId="28" fillId="5" borderId="3" xfId="22" applyNumberFormat="1" applyFont="1" applyFill="1" applyBorder="1" applyAlignment="1">
      <alignment horizontal="left" vertical="center"/>
    </xf>
    <xf numFmtId="49" fontId="28" fillId="5" borderId="3" xfId="22" applyNumberFormat="1" applyFont="1" applyFill="1" applyBorder="1" applyAlignment="1">
      <alignment horizontal="left" vertical="center" wrapText="1"/>
    </xf>
    <xf numFmtId="49" fontId="30" fillId="6" borderId="3" xfId="22" applyNumberFormat="1" applyFont="1" applyFill="1" applyBorder="1" applyAlignment="1">
      <alignment horizontal="left" vertical="center"/>
    </xf>
    <xf numFmtId="49" fontId="31" fillId="6" borderId="3" xfId="22" applyNumberFormat="1" applyFont="1" applyFill="1" applyBorder="1" applyAlignment="1">
      <alignment horizontal="left" vertical="center" wrapText="1"/>
    </xf>
    <xf numFmtId="0" fontId="21" fillId="7" borderId="4" xfId="0" applyFont="1" applyFill="1" applyBorder="1" applyAlignment="1">
      <alignment horizontal="left" vertical="center" wrapText="1"/>
    </xf>
    <xf numFmtId="0" fontId="9" fillId="0" borderId="5" xfId="0" applyFont="1" applyBorder="1" applyAlignment="1">
      <alignment horizontal="left" vertical="top" wrapText="1"/>
    </xf>
    <xf numFmtId="0" fontId="9" fillId="0" borderId="6" xfId="0" applyFont="1" applyBorder="1" applyAlignment="1">
      <alignment horizontal="left" vertical="top" wrapText="1"/>
    </xf>
    <xf numFmtId="0" fontId="20" fillId="8" borderId="7" xfId="0" applyFont="1" applyFill="1" applyBorder="1" applyAlignment="1">
      <alignment horizontal="left" vertical="center" wrapText="1"/>
    </xf>
    <xf numFmtId="0" fontId="20" fillId="9" borderId="8" xfId="0" applyFont="1" applyFill="1" applyBorder="1" applyAlignment="1">
      <alignment horizontal="left" vertical="center"/>
    </xf>
    <xf numFmtId="0" fontId="25" fillId="9" borderId="9" xfId="0" applyFont="1" applyFill="1" applyBorder="1" applyAlignment="1">
      <alignment horizontal="left" vertical="center" wrapText="1"/>
    </xf>
    <xf numFmtId="0" fontId="4" fillId="10" borderId="1" xfId="0" applyFont="1" applyFill="1" applyBorder="1" applyAlignment="1">
      <alignment horizontal="center" vertical="center" wrapText="1"/>
    </xf>
    <xf numFmtId="4" fontId="20" fillId="2" borderId="2" xfId="0" applyNumberFormat="1" applyFont="1" applyFill="1" applyBorder="1" applyAlignment="1" applyProtection="1">
      <alignment horizontal="center" vertical="center" wrapText="1"/>
      <protection locked="0"/>
    </xf>
    <xf numFmtId="49" fontId="27" fillId="0" borderId="3" xfId="22" applyNumberFormat="1" applyFont="1" applyBorder="1" applyAlignment="1">
      <alignment horizontal="left" vertical="top" wrapText="1"/>
    </xf>
    <xf numFmtId="0" fontId="29" fillId="11" borderId="10" xfId="22" applyFont="1" applyFill="1" applyBorder="1" applyAlignment="1" applyProtection="1">
      <alignment vertical="center" wrapText="1"/>
      <protection locked="0"/>
    </xf>
    <xf numFmtId="49" fontId="27" fillId="0" borderId="3" xfId="22" applyNumberFormat="1" applyFont="1" applyFill="1" applyBorder="1" applyAlignment="1" applyProtection="1">
      <alignment horizontal="left" vertical="top" wrapText="1"/>
      <protection locked="0"/>
    </xf>
    <xf numFmtId="0" fontId="29" fillId="11" borderId="0" xfId="22" applyFont="1" applyFill="1" applyBorder="1" applyAlignment="1" applyProtection="1">
      <alignment vertical="center" wrapText="1"/>
      <protection locked="0"/>
    </xf>
    <xf numFmtId="49" fontId="19" fillId="0" borderId="3" xfId="22" applyNumberFormat="1" applyFont="1" applyBorder="1" applyAlignment="1">
      <alignment horizontal="left" vertical="top" wrapText="1"/>
    </xf>
    <xf numFmtId="49" fontId="19" fillId="0" borderId="3" xfId="22" applyNumberFormat="1" applyFont="1" applyFill="1" applyBorder="1" applyAlignment="1">
      <alignment horizontal="left" vertical="top" wrapText="1"/>
    </xf>
    <xf numFmtId="49" fontId="29" fillId="0" borderId="11" xfId="22" applyNumberFormat="1" applyFont="1" applyFill="1" applyBorder="1" applyAlignment="1">
      <alignment horizontal="left" vertical="top" wrapText="1"/>
    </xf>
    <xf numFmtId="49" fontId="27" fillId="0" borderId="11" xfId="22" applyNumberFormat="1" applyFont="1" applyFill="1" applyBorder="1" applyAlignment="1" applyProtection="1">
      <alignment horizontal="left" vertical="top" wrapText="1"/>
      <protection locked="0"/>
    </xf>
    <xf numFmtId="49" fontId="29" fillId="0" borderId="1" xfId="22" applyNumberFormat="1" applyFont="1" applyFill="1" applyBorder="1" applyAlignment="1">
      <alignment horizontal="left" vertical="top" wrapText="1"/>
    </xf>
    <xf numFmtId="49" fontId="19" fillId="0" borderId="1" xfId="22" applyNumberFormat="1" applyFont="1" applyFill="1" applyBorder="1" applyAlignment="1">
      <alignment horizontal="left" vertical="top" wrapText="1"/>
    </xf>
    <xf numFmtId="0" fontId="29" fillId="11" borderId="12" xfId="22" applyFont="1" applyFill="1" applyBorder="1" applyAlignment="1" applyProtection="1">
      <alignment vertical="center" wrapText="1"/>
      <protection locked="0"/>
    </xf>
    <xf numFmtId="49" fontId="27" fillId="0" borderId="1" xfId="22" applyNumberFormat="1" applyFont="1" applyFill="1" applyBorder="1" applyAlignment="1" applyProtection="1">
      <alignment horizontal="left" vertical="top" wrapText="1"/>
      <protection locked="0"/>
    </xf>
    <xf numFmtId="0" fontId="21" fillId="12" borderId="13" xfId="0" applyFont="1" applyFill="1" applyBorder="1" applyAlignment="1">
      <alignment horizontal="left" vertical="top" wrapText="1"/>
    </xf>
    <xf numFmtId="0" fontId="29" fillId="11" borderId="14" xfId="22" applyFont="1" applyFill="1" applyBorder="1" applyAlignment="1" applyProtection="1">
      <alignment horizontal="left" vertical="top" wrapText="1"/>
      <protection locked="0"/>
    </xf>
    <xf numFmtId="0" fontId="21" fillId="0" borderId="6" xfId="0" applyFont="1" applyBorder="1" applyAlignment="1" applyProtection="1">
      <alignment horizontal="left" vertical="top" wrapText="1"/>
      <protection locked="0"/>
    </xf>
    <xf numFmtId="0" fontId="20" fillId="13" borderId="1" xfId="0" applyFont="1" applyFill="1" applyBorder="1" applyAlignment="1">
      <alignment horizontal="center" vertical="center"/>
    </xf>
    <xf numFmtId="0" fontId="20" fillId="4" borderId="1" xfId="0" applyFont="1" applyFill="1" applyBorder="1" applyAlignment="1">
      <alignment horizontal="left" vertical="center"/>
    </xf>
    <xf numFmtId="0" fontId="20" fillId="8" borderId="15" xfId="0" applyFont="1" applyFill="1" applyBorder="1" applyAlignment="1">
      <alignment horizontal="left" vertical="center"/>
    </xf>
    <xf numFmtId="0" fontId="25" fillId="4" borderId="13" xfId="23" applyFont="1" applyFill="1" applyBorder="1" applyAlignment="1">
      <alignment horizontal="left" vertical="center" wrapText="1"/>
    </xf>
    <xf numFmtId="0" fontId="23" fillId="4" borderId="1" xfId="23" applyFont="1" applyFill="1" applyBorder="1" applyAlignment="1">
      <alignment horizontal="left" vertical="center"/>
    </xf>
    <xf numFmtId="0" fontId="22" fillId="0" borderId="1" xfId="0" applyFont="1" applyBorder="1" applyAlignment="1">
      <alignment horizontal="left" vertical="top" wrapText="1"/>
    </xf>
    <xf numFmtId="0" fontId="21" fillId="0" borderId="16" xfId="0" applyFont="1" applyBorder="1" applyAlignment="1">
      <alignment horizontal="left" vertical="center" wrapText="1"/>
    </xf>
    <xf numFmtId="0" fontId="9" fillId="0" borderId="1" xfId="0" applyFont="1" applyBorder="1" applyAlignment="1" applyProtection="1">
      <alignment horizontal="left" vertical="top" wrapText="1"/>
      <protection locked="0"/>
    </xf>
    <xf numFmtId="0" fontId="22" fillId="0" borderId="13" xfId="0" applyFont="1" applyBorder="1" applyAlignment="1">
      <alignment horizontal="left" vertical="top" wrapText="1"/>
    </xf>
    <xf numFmtId="0" fontId="21" fillId="0" borderId="17" xfId="0" applyFont="1" applyBorder="1" applyAlignment="1">
      <alignment horizontal="left" vertical="center" wrapText="1"/>
    </xf>
    <xf numFmtId="0" fontId="21" fillId="0" borderId="1" xfId="0" applyFont="1" applyBorder="1"/>
    <xf numFmtId="0" fontId="22" fillId="0" borderId="6" xfId="0" applyFont="1" applyBorder="1" applyAlignment="1">
      <alignment horizontal="left" vertical="top" wrapText="1"/>
    </xf>
    <xf numFmtId="0" fontId="21" fillId="0" borderId="5" xfId="0" applyFont="1" applyBorder="1" applyAlignment="1">
      <alignment horizontal="left" vertical="center" wrapText="1"/>
    </xf>
    <xf numFmtId="0" fontId="22" fillId="0" borderId="1" xfId="0" applyFont="1" applyBorder="1"/>
    <xf numFmtId="0" fontId="19" fillId="0" borderId="18" xfId="0" applyFont="1" applyBorder="1" applyAlignment="1">
      <alignment horizontal="left" vertical="center" wrapText="1"/>
    </xf>
    <xf numFmtId="0" fontId="9" fillId="0" borderId="1" xfId="0" applyFont="1" applyBorder="1" applyAlignment="1" applyProtection="1">
      <alignment horizontal="left" vertical="top" wrapText="1"/>
      <protection locked="0"/>
    </xf>
    <xf numFmtId="0" fontId="22" fillId="0" borderId="1" xfId="0" applyFont="1" applyBorder="1"/>
    <xf numFmtId="0" fontId="19" fillId="0" borderId="18" xfId="0" applyFont="1" applyBorder="1" applyAlignment="1">
      <alignment horizontal="left" vertical="top" wrapText="1"/>
    </xf>
    <xf numFmtId="0" fontId="22" fillId="0" borderId="6" xfId="0" applyFont="1" applyBorder="1"/>
    <xf numFmtId="0" fontId="21" fillId="0" borderId="16" xfId="0" applyFont="1" applyBorder="1" applyAlignment="1">
      <alignment horizontal="left" vertical="top" wrapText="1"/>
    </xf>
    <xf numFmtId="0" fontId="22" fillId="0" borderId="13" xfId="23" applyFont="1" applyBorder="1" applyAlignment="1">
      <alignment horizontal="left" vertical="top" wrapText="1"/>
    </xf>
    <xf numFmtId="0" fontId="21" fillId="0" borderId="19" xfId="23" applyFont="1" applyBorder="1" applyAlignment="1">
      <alignment horizontal="left" vertical="top" wrapText="1"/>
    </xf>
    <xf numFmtId="0" fontId="19" fillId="0" borderId="19" xfId="23" applyFont="1" applyBorder="1" applyAlignment="1">
      <alignment horizontal="left" vertical="top" wrapText="1"/>
    </xf>
    <xf numFmtId="0" fontId="21" fillId="0" borderId="1" xfId="0" applyFont="1" applyBorder="1" applyAlignment="1" applyProtection="1">
      <alignment horizontal="left" vertical="top" wrapText="1"/>
      <protection locked="0"/>
    </xf>
    <xf numFmtId="49" fontId="29" fillId="0" borderId="3" xfId="22" applyNumberFormat="1" applyFont="1" applyBorder="1" applyAlignment="1">
      <alignment horizontal="left" vertical="top" wrapText="1"/>
    </xf>
    <xf numFmtId="0" fontId="29" fillId="11" borderId="20" xfId="22" applyFont="1" applyFill="1" applyBorder="1" applyAlignment="1" applyProtection="1">
      <alignment vertical="top" wrapText="1"/>
      <protection locked="0"/>
    </xf>
    <xf numFmtId="49" fontId="27" fillId="0" borderId="3" xfId="22" applyNumberFormat="1" applyFont="1" applyBorder="1" applyAlignment="1" applyProtection="1">
      <alignment horizontal="left" vertical="top" wrapText="1"/>
      <protection locked="0"/>
    </xf>
    <xf numFmtId="0" fontId="29" fillId="11" borderId="0" xfId="22" applyFont="1" applyFill="1" applyBorder="1" applyAlignment="1" applyProtection="1">
      <alignment vertical="top" wrapText="1"/>
      <protection locked="0"/>
    </xf>
    <xf numFmtId="49" fontId="29" fillId="0" borderId="1" xfId="22" applyNumberFormat="1" applyFont="1" applyBorder="1" applyAlignment="1">
      <alignment horizontal="left" vertical="top" wrapText="1"/>
    </xf>
    <xf numFmtId="0" fontId="29" fillId="11" borderId="21" xfId="22" applyFont="1" applyFill="1" applyBorder="1" applyAlignment="1" applyProtection="1">
      <alignment vertical="top" wrapText="1"/>
      <protection locked="0"/>
    </xf>
    <xf numFmtId="0" fontId="20" fillId="8" borderId="22" xfId="0" applyFont="1" applyFill="1" applyBorder="1" applyAlignment="1">
      <alignment horizontal="left" vertical="center"/>
    </xf>
    <xf numFmtId="0" fontId="29" fillId="11" borderId="23" xfId="22" applyFont="1" applyFill="1" applyBorder="1" applyAlignment="1" applyProtection="1">
      <alignment horizontal="center" vertical="top" wrapText="1"/>
      <protection locked="0"/>
    </xf>
    <xf numFmtId="0" fontId="5" fillId="0" borderId="6" xfId="0" applyFont="1" applyBorder="1" applyAlignment="1" applyProtection="1">
      <alignment horizontal="left" vertical="top" wrapText="1"/>
      <protection locked="0"/>
    </xf>
    <xf numFmtId="0" fontId="29" fillId="11" borderId="24" xfId="22" applyFont="1" applyFill="1" applyBorder="1" applyAlignment="1" applyProtection="1">
      <alignment horizontal="center" vertical="top" wrapText="1"/>
      <protection locked="0"/>
    </xf>
    <xf numFmtId="0" fontId="29" fillId="11" borderId="0" xfId="22" applyFont="1" applyFill="1" applyAlignment="1" applyProtection="1">
      <alignment vertical="top" wrapText="1"/>
      <protection locked="0"/>
    </xf>
    <xf numFmtId="0" fontId="29" fillId="11" borderId="25" xfId="22" applyFont="1" applyFill="1" applyBorder="1" applyAlignment="1" applyProtection="1">
      <alignment horizontal="center" vertical="top" wrapText="1"/>
      <protection locked="0"/>
    </xf>
    <xf numFmtId="3" fontId="7" fillId="0" borderId="2" xfId="0" applyNumberFormat="1" applyFont="1" applyBorder="1" applyAlignment="1">
      <alignment horizontal="left" vertical="top" wrapText="1"/>
    </xf>
    <xf numFmtId="0" fontId="3" fillId="0" borderId="23" xfId="0" applyFont="1" applyBorder="1" applyAlignment="1">
      <alignment horizontal="left"/>
    </xf>
    <xf numFmtId="0" fontId="7" fillId="10" borderId="1" xfId="0" applyFont="1" applyFill="1" applyBorder="1" applyAlignment="1">
      <alignment horizontal="center" vertical="center"/>
    </xf>
    <xf numFmtId="0" fontId="20" fillId="0" borderId="0" xfId="0" applyFont="1" applyAlignment="1">
      <alignment horizontal="center" vertical="center"/>
    </xf>
    <xf numFmtId="4" fontId="23" fillId="0" borderId="0" xfId="0" applyNumberFormat="1" applyFont="1" applyAlignment="1">
      <alignment horizontal="center" vertical="center"/>
    </xf>
    <xf numFmtId="0" fontId="18" fillId="10" borderId="0" xfId="0" applyFont="1" applyFill="1" applyAlignment="1">
      <alignment horizontal="left"/>
    </xf>
    <xf numFmtId="0" fontId="33" fillId="0" borderId="0" xfId="0" applyFont="1" applyAlignment="1">
      <alignment vertical="top" wrapText="1"/>
    </xf>
    <xf numFmtId="0" fontId="9" fillId="11" borderId="26" xfId="0" applyFont="1" applyFill="1" applyBorder="1" applyAlignment="1" applyProtection="1">
      <alignment horizontal="left" vertical="top" wrapText="1"/>
      <protection locked="0"/>
    </xf>
    <xf numFmtId="0" fontId="7" fillId="11" borderId="26" xfId="0" applyFont="1" applyFill="1" applyBorder="1" applyAlignment="1" applyProtection="1">
      <alignment horizontal="left" vertical="top" wrapText="1"/>
      <protection locked="0"/>
    </xf>
    <xf numFmtId="0" fontId="7" fillId="11" borderId="27" xfId="0" applyFont="1" applyFill="1" applyBorder="1" applyAlignment="1" applyProtection="1">
      <alignment horizontal="left" vertical="top" wrapText="1"/>
      <protection locked="0"/>
    </xf>
    <xf numFmtId="0" fontId="7" fillId="11" borderId="28" xfId="0" applyFont="1" applyFill="1" applyBorder="1" applyAlignment="1" applyProtection="1">
      <alignment horizontal="center" vertical="center" wrapText="1"/>
      <protection locked="0"/>
    </xf>
    <xf numFmtId="0" fontId="7" fillId="11" borderId="27" xfId="0" applyFont="1" applyFill="1" applyBorder="1" applyAlignment="1" applyProtection="1">
      <alignment horizontal="center" vertical="center" wrapText="1"/>
      <protection locked="0"/>
    </xf>
    <xf numFmtId="0" fontId="7" fillId="11" borderId="29" xfId="0" applyFont="1" applyFill="1" applyBorder="1" applyAlignment="1" applyProtection="1">
      <alignment horizontal="center" vertical="center" wrapText="1"/>
      <protection locked="0"/>
    </xf>
    <xf numFmtId="0" fontId="0" fillId="0" borderId="0" xfId="0" applyProtection="1">
      <protection/>
    </xf>
    <xf numFmtId="4" fontId="23" fillId="13" borderId="1" xfId="0" applyNumberFormat="1" applyFont="1" applyFill="1" applyBorder="1" applyAlignment="1" applyProtection="1">
      <alignment horizontal="center" vertical="center"/>
      <protection/>
    </xf>
    <xf numFmtId="4" fontId="16" fillId="13" borderId="1" xfId="0" applyNumberFormat="1" applyFont="1" applyFill="1" applyBorder="1" applyAlignment="1" applyProtection="1">
      <alignment horizontal="center" vertical="center"/>
      <protection/>
    </xf>
    <xf numFmtId="4" fontId="2" fillId="10" borderId="1" xfId="0" applyNumberFormat="1" applyFont="1" applyFill="1" applyBorder="1" applyAlignment="1" applyProtection="1">
      <alignment horizontal="center" vertical="center"/>
      <protection/>
    </xf>
    <xf numFmtId="49" fontId="27" fillId="0" borderId="3" xfId="22" applyNumberFormat="1" applyFont="1" applyBorder="1" applyAlignment="1" applyProtection="1">
      <alignment horizontal="left" vertical="top" wrapText="1"/>
      <protection/>
    </xf>
    <xf numFmtId="49" fontId="27" fillId="0" borderId="1" xfId="22" applyNumberFormat="1" applyFont="1" applyBorder="1" applyAlignment="1" applyProtection="1">
      <alignment horizontal="left" vertical="top" wrapText="1"/>
      <protection/>
    </xf>
  </cellXfs>
  <cellStyles count="10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Normální 4" xfId="20"/>
    <cellStyle name="Normální 2" xfId="21"/>
    <cellStyle name="Normální 2 2" xfId="22"/>
    <cellStyle name="Vysvětlující text" xfId="2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 xmlns="http://schemas.openxmlformats.org/spreadsheetml/2006/main"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customXml" Target="../customXml/item1.xml" /><Relationship Id="rId5" Type="http://schemas.openxmlformats.org/officeDocument/2006/relationships/customXml" Target="../customXml/item2.xml" /><Relationship Id="rId6" Type="http://schemas.openxmlformats.org/officeDocument/2006/relationships/customXml" Target="../customXml/item3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Motiv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I141"/>
  <sheetViews>
    <sheetView tabSelected="1" workbookViewId="0" topLeftCell="A1">
      <selection activeCell="D68" sqref="D68"/>
    </sheetView>
  </sheetViews>
  <sheetFormatPr defaultColWidth="9.140625" defaultRowHeight="15"/>
  <cols>
    <col min="1" max="1" width="33.421875" style="4" customWidth="1"/>
    <col min="2" max="2" width="64.57421875" style="4" customWidth="1"/>
    <col min="3" max="3" width="26.28125" style="4" customWidth="1"/>
    <col min="4" max="4" width="66.8515625" style="4" customWidth="1"/>
  </cols>
  <sheetData>
    <row r="1" ht="15.75">
      <c r="A1" s="12" t="s">
        <v>27</v>
      </c>
    </row>
    <row r="3" spans="1:4" s="15" customFormat="1" ht="15.75">
      <c r="A3" s="18" t="s">
        <v>0</v>
      </c>
      <c r="B3" s="19" t="s">
        <v>52</v>
      </c>
      <c r="C3" s="12"/>
      <c r="D3" s="16"/>
    </row>
    <row r="4" spans="1:4" s="2" customFormat="1" ht="15.75">
      <c r="A4" s="12"/>
      <c r="B4" s="3"/>
      <c r="C4" s="12"/>
      <c r="D4" s="3"/>
    </row>
    <row r="5" spans="1:4" s="2" customFormat="1" ht="12.75">
      <c r="A5" s="17" t="s">
        <v>1</v>
      </c>
      <c r="B5" s="3"/>
      <c r="C5" s="17"/>
      <c r="D5" s="3"/>
    </row>
    <row r="6" spans="1:4" s="2" customFormat="1" ht="12.75">
      <c r="A6" s="13" t="s">
        <v>2</v>
      </c>
      <c r="B6" s="3"/>
      <c r="C6" s="13"/>
      <c r="D6" s="3"/>
    </row>
    <row r="7" spans="1:4" s="1" customFormat="1" ht="12.75">
      <c r="A7" s="13" t="s">
        <v>3</v>
      </c>
      <c r="B7" s="5"/>
      <c r="C7" s="13"/>
      <c r="D7" s="5"/>
    </row>
    <row r="8" spans="1:4" s="1" customFormat="1" ht="12.75">
      <c r="A8" s="13" t="s">
        <v>4</v>
      </c>
      <c r="B8" s="5"/>
      <c r="C8" s="13"/>
      <c r="D8" s="5"/>
    </row>
    <row r="9" spans="1:4" s="1" customFormat="1" ht="12.75">
      <c r="A9" s="13" t="s">
        <v>5</v>
      </c>
      <c r="B9" s="5"/>
      <c r="C9" s="13"/>
      <c r="D9" s="5"/>
    </row>
    <row r="10" spans="1:4" s="1" customFormat="1" ht="12.75">
      <c r="A10" s="13" t="s">
        <v>6</v>
      </c>
      <c r="B10" s="5"/>
      <c r="C10" s="13"/>
      <c r="D10" s="5"/>
    </row>
    <row r="11" spans="1:4" s="1" customFormat="1" ht="12.75">
      <c r="A11" s="13" t="s">
        <v>7</v>
      </c>
      <c r="B11" s="5"/>
      <c r="C11" s="13"/>
      <c r="D11" s="5"/>
    </row>
    <row r="12" spans="1:4" s="1" customFormat="1" ht="12.75">
      <c r="A12" s="13" t="s">
        <v>8</v>
      </c>
      <c r="B12" s="5"/>
      <c r="C12" s="13"/>
      <c r="D12" s="5"/>
    </row>
    <row r="13" spans="1:4" s="1" customFormat="1" ht="12.75">
      <c r="A13" s="13" t="s">
        <v>141</v>
      </c>
      <c r="B13" s="5"/>
      <c r="C13" s="13"/>
      <c r="D13" s="5"/>
    </row>
    <row r="14" spans="1:4" s="7" customFormat="1" ht="15">
      <c r="A14" s="4"/>
      <c r="B14" s="6"/>
      <c r="C14" s="4"/>
      <c r="D14" s="6"/>
    </row>
    <row r="15" spans="1:4" s="7" customFormat="1" ht="15">
      <c r="A15" s="105" t="s">
        <v>139</v>
      </c>
      <c r="B15" s="10"/>
      <c r="C15" s="10"/>
      <c r="D15" s="10"/>
    </row>
    <row r="16" spans="1:4" s="7" customFormat="1" ht="15">
      <c r="A16" s="10"/>
      <c r="B16" s="10"/>
      <c r="C16" s="10"/>
      <c r="D16" s="10"/>
    </row>
    <row r="17" spans="1:4" s="1" customFormat="1" ht="21">
      <c r="A17" s="6" t="s">
        <v>9</v>
      </c>
      <c r="B17" s="20"/>
      <c r="C17" s="6"/>
      <c r="D17" s="5"/>
    </row>
    <row r="18" spans="1:4" s="1" customFormat="1" ht="15">
      <c r="A18" s="40" t="s">
        <v>53</v>
      </c>
      <c r="B18" s="39" t="s">
        <v>44</v>
      </c>
      <c r="C18" s="38" t="s">
        <v>11</v>
      </c>
      <c r="D18" s="37" t="s">
        <v>12</v>
      </c>
    </row>
    <row r="19" spans="1:4" s="2" customFormat="1" ht="63.75">
      <c r="A19" s="36" t="s">
        <v>32</v>
      </c>
      <c r="B19" s="49" t="s">
        <v>54</v>
      </c>
      <c r="C19" s="50"/>
      <c r="D19" s="51"/>
    </row>
    <row r="20" spans="1:4" s="2" customFormat="1" ht="38.25">
      <c r="A20" s="36" t="s">
        <v>31</v>
      </c>
      <c r="B20" s="49" t="s">
        <v>55</v>
      </c>
      <c r="C20" s="52"/>
      <c r="D20" s="51"/>
    </row>
    <row r="21" spans="1:4" s="2" customFormat="1" ht="25.5">
      <c r="A21" s="36" t="s">
        <v>13</v>
      </c>
      <c r="B21" s="53" t="s">
        <v>56</v>
      </c>
      <c r="C21" s="52"/>
      <c r="D21" s="51"/>
    </row>
    <row r="22" spans="1:4" s="2" customFormat="1" ht="12.75">
      <c r="A22" s="36" t="s">
        <v>30</v>
      </c>
      <c r="B22" s="54" t="s">
        <v>43</v>
      </c>
      <c r="C22" s="52"/>
      <c r="D22" s="51"/>
    </row>
    <row r="23" spans="1:4" s="2" customFormat="1" ht="38.25">
      <c r="A23" s="36" t="s">
        <v>42</v>
      </c>
      <c r="B23" s="35" t="s">
        <v>41</v>
      </c>
      <c r="C23" s="52"/>
      <c r="D23" s="51"/>
    </row>
    <row r="24" spans="1:4" s="2" customFormat="1" ht="12.75">
      <c r="A24" s="36" t="s">
        <v>40</v>
      </c>
      <c r="B24" s="35" t="s">
        <v>39</v>
      </c>
      <c r="C24" s="52"/>
      <c r="D24" s="51"/>
    </row>
    <row r="25" spans="1:4" s="2" customFormat="1" ht="25.5">
      <c r="A25" s="36" t="s">
        <v>38</v>
      </c>
      <c r="B25" s="35" t="s">
        <v>37</v>
      </c>
      <c r="C25" s="52"/>
      <c r="D25" s="51"/>
    </row>
    <row r="26" spans="1:4" s="2" customFormat="1" ht="12.75">
      <c r="A26" s="36" t="s">
        <v>14</v>
      </c>
      <c r="B26" s="54" t="s">
        <v>57</v>
      </c>
      <c r="C26" s="52"/>
      <c r="D26" s="51"/>
    </row>
    <row r="27" spans="1:4" s="2" customFormat="1" ht="38.25">
      <c r="A27" s="36" t="s">
        <v>15</v>
      </c>
      <c r="B27" s="35" t="s">
        <v>36</v>
      </c>
      <c r="C27" s="52"/>
      <c r="D27" s="51"/>
    </row>
    <row r="28" spans="1:4" s="2" customFormat="1" ht="51">
      <c r="A28" s="36" t="s">
        <v>29</v>
      </c>
      <c r="B28" s="35" t="s">
        <v>142</v>
      </c>
      <c r="C28" s="52"/>
      <c r="D28" s="51"/>
    </row>
    <row r="29" spans="1:4" s="2" customFormat="1" ht="25.5">
      <c r="A29" s="36" t="s">
        <v>35</v>
      </c>
      <c r="B29" s="53" t="s">
        <v>143</v>
      </c>
      <c r="C29" s="52"/>
      <c r="D29" s="51"/>
    </row>
    <row r="30" spans="1:4" s="2" customFormat="1" ht="12.75">
      <c r="A30" s="55" t="s">
        <v>21</v>
      </c>
      <c r="B30" s="49" t="s">
        <v>58</v>
      </c>
      <c r="C30" s="52"/>
      <c r="D30" s="56"/>
    </row>
    <row r="31" spans="1:4" s="2" customFormat="1" ht="25.5">
      <c r="A31" s="57" t="s">
        <v>17</v>
      </c>
      <c r="B31" s="58" t="s">
        <v>59</v>
      </c>
      <c r="C31" s="59"/>
      <c r="D31" s="60"/>
    </row>
    <row r="32" spans="1:4" s="2" customFormat="1" ht="13.5" thickBot="1">
      <c r="A32" s="61" t="s">
        <v>18</v>
      </c>
      <c r="B32" s="61" t="s">
        <v>60</v>
      </c>
      <c r="C32" s="62"/>
      <c r="D32" s="63"/>
    </row>
    <row r="33" spans="1:4" s="1" customFormat="1" ht="13.5" thickTop="1">
      <c r="A33" s="26" t="s">
        <v>19</v>
      </c>
      <c r="B33" s="25">
        <v>1</v>
      </c>
      <c r="C33" s="24" t="s">
        <v>28</v>
      </c>
      <c r="D33" s="48"/>
    </row>
    <row r="34" spans="1:4" s="1" customFormat="1" ht="15">
      <c r="A34" s="33"/>
      <c r="B34" s="32"/>
      <c r="C34" s="64" t="s">
        <v>28</v>
      </c>
      <c r="D34" s="114">
        <f>(B33*D33)</f>
        <v>0</v>
      </c>
    </row>
    <row r="35" spans="1:4" ht="15">
      <c r="A35" s="13"/>
      <c r="B35" s="5"/>
      <c r="C35" s="13"/>
      <c r="D35" s="5"/>
    </row>
    <row r="36" spans="1:4" s="1" customFormat="1" ht="15">
      <c r="A36" s="22" t="s">
        <v>20</v>
      </c>
      <c r="B36" s="14"/>
      <c r="C36" s="22"/>
      <c r="D36" s="14"/>
    </row>
    <row r="37" spans="1:4" s="1" customFormat="1" ht="12.75">
      <c r="A37" s="46" t="s">
        <v>61</v>
      </c>
      <c r="B37" s="65" t="s">
        <v>10</v>
      </c>
      <c r="C37" s="44" t="s">
        <v>11</v>
      </c>
      <c r="D37" s="66" t="s">
        <v>12</v>
      </c>
    </row>
    <row r="38" spans="1:4" s="2" customFormat="1" ht="76.5">
      <c r="A38" s="43" t="s">
        <v>32</v>
      </c>
      <c r="B38" s="35" t="s">
        <v>62</v>
      </c>
      <c r="C38" s="107"/>
      <c r="D38" s="79"/>
    </row>
    <row r="39" spans="1:4" s="2" customFormat="1" ht="25.5">
      <c r="A39" s="43" t="s">
        <v>48</v>
      </c>
      <c r="B39" s="42" t="s">
        <v>153</v>
      </c>
      <c r="C39" s="108"/>
      <c r="D39" s="79"/>
    </row>
    <row r="40" spans="1:4" s="2" customFormat="1" ht="12.75">
      <c r="A40" s="43" t="s">
        <v>47</v>
      </c>
      <c r="B40" s="42" t="s">
        <v>144</v>
      </c>
      <c r="C40" s="108"/>
      <c r="D40" s="79"/>
    </row>
    <row r="41" spans="1:4" s="2" customFormat="1" ht="12.75">
      <c r="A41" s="43" t="s">
        <v>47</v>
      </c>
      <c r="B41" s="42" t="s">
        <v>152</v>
      </c>
      <c r="C41" s="108"/>
      <c r="D41" s="79"/>
    </row>
    <row r="42" spans="1:4" s="2" customFormat="1" ht="12.75">
      <c r="A42" s="43" t="s">
        <v>14</v>
      </c>
      <c r="B42" s="42" t="s">
        <v>63</v>
      </c>
      <c r="C42" s="108"/>
      <c r="D42" s="79"/>
    </row>
    <row r="43" spans="1:4" s="2" customFormat="1" ht="12.75">
      <c r="A43" s="43" t="s">
        <v>64</v>
      </c>
      <c r="B43" s="42" t="s">
        <v>65</v>
      </c>
      <c r="C43" s="108"/>
      <c r="D43" s="79"/>
    </row>
    <row r="44" spans="1:4" s="2" customFormat="1" ht="25.5">
      <c r="A44" s="43" t="s">
        <v>34</v>
      </c>
      <c r="B44" s="42" t="s">
        <v>66</v>
      </c>
      <c r="C44" s="108"/>
      <c r="D44" s="79"/>
    </row>
    <row r="45" spans="1:4" s="2" customFormat="1" ht="12.75">
      <c r="A45" s="43" t="s">
        <v>46</v>
      </c>
      <c r="B45" s="42" t="s">
        <v>145</v>
      </c>
      <c r="C45" s="108"/>
      <c r="D45" s="79"/>
    </row>
    <row r="46" spans="1:4" s="2" customFormat="1" ht="12.75">
      <c r="A46" s="43" t="s">
        <v>45</v>
      </c>
      <c r="B46" s="42" t="s">
        <v>67</v>
      </c>
      <c r="C46" s="108"/>
      <c r="D46" s="79"/>
    </row>
    <row r="47" spans="1:4" s="2" customFormat="1" ht="12.75">
      <c r="A47" s="43" t="s">
        <v>68</v>
      </c>
      <c r="B47" s="42" t="s">
        <v>69</v>
      </c>
      <c r="C47" s="108"/>
      <c r="D47" s="79"/>
    </row>
    <row r="48" spans="1:4" s="2" customFormat="1" ht="25.5">
      <c r="A48" s="43" t="s">
        <v>70</v>
      </c>
      <c r="B48" s="42" t="s">
        <v>71</v>
      </c>
      <c r="C48" s="108"/>
      <c r="D48" s="79"/>
    </row>
    <row r="49" spans="1:4" s="2" customFormat="1" ht="38.25">
      <c r="A49" s="43" t="s">
        <v>16</v>
      </c>
      <c r="B49" s="42" t="s">
        <v>151</v>
      </c>
      <c r="C49" s="108"/>
      <c r="D49" s="79"/>
    </row>
    <row r="50" spans="1:4" s="2" customFormat="1" ht="12.75">
      <c r="A50" s="43" t="s">
        <v>72</v>
      </c>
      <c r="B50" s="42" t="s">
        <v>73</v>
      </c>
      <c r="C50" s="108"/>
      <c r="D50" s="79"/>
    </row>
    <row r="51" spans="1:4" s="2" customFormat="1" ht="25.5">
      <c r="A51" s="43" t="s">
        <v>74</v>
      </c>
      <c r="B51" s="42" t="s">
        <v>75</v>
      </c>
      <c r="C51" s="108"/>
      <c r="D51" s="79"/>
    </row>
    <row r="52" spans="1:4" s="2" customFormat="1" ht="12.75">
      <c r="A52" s="43" t="s">
        <v>76</v>
      </c>
      <c r="B52" s="42" t="s">
        <v>77</v>
      </c>
      <c r="C52" s="108"/>
      <c r="D52" s="79"/>
    </row>
    <row r="53" spans="1:4" s="2" customFormat="1" ht="25.5">
      <c r="A53" s="43" t="s">
        <v>78</v>
      </c>
      <c r="B53" s="42" t="s">
        <v>79</v>
      </c>
      <c r="C53" s="108"/>
      <c r="D53" s="79"/>
    </row>
    <row r="54" spans="1:4" s="2" customFormat="1" ht="12.75">
      <c r="A54" s="43" t="s">
        <v>80</v>
      </c>
      <c r="B54" s="42" t="s">
        <v>81</v>
      </c>
      <c r="C54" s="108"/>
      <c r="D54" s="79"/>
    </row>
    <row r="55" spans="1:4" s="2" customFormat="1" ht="25.5">
      <c r="A55" s="43" t="s">
        <v>82</v>
      </c>
      <c r="B55" s="42" t="s">
        <v>83</v>
      </c>
      <c r="C55" s="108"/>
      <c r="D55" s="79"/>
    </row>
    <row r="56" spans="1:4" s="2" customFormat="1" ht="12.75">
      <c r="A56" s="43" t="s">
        <v>17</v>
      </c>
      <c r="B56" s="42" t="s">
        <v>84</v>
      </c>
      <c r="C56" s="108"/>
      <c r="D56" s="79"/>
    </row>
    <row r="57" spans="1:4" s="2" customFormat="1" ht="13.5" thickBot="1">
      <c r="A57" s="61" t="s">
        <v>18</v>
      </c>
      <c r="B57" s="61" t="s">
        <v>60</v>
      </c>
      <c r="C57" s="109"/>
      <c r="D57" s="87"/>
    </row>
    <row r="58" spans="1:4" s="2" customFormat="1" ht="13.5" thickTop="1">
      <c r="A58" s="26" t="s">
        <v>19</v>
      </c>
      <c r="B58" s="25">
        <v>1</v>
      </c>
      <c r="C58" s="24" t="s">
        <v>28</v>
      </c>
      <c r="D58" s="48"/>
    </row>
    <row r="59" spans="1:4" ht="15">
      <c r="A59" s="33"/>
      <c r="B59" s="32"/>
      <c r="C59" s="64" t="s">
        <v>28</v>
      </c>
      <c r="D59" s="114">
        <f>(B58*D58)</f>
        <v>0</v>
      </c>
    </row>
    <row r="60" spans="1:9" ht="15">
      <c r="A60" s="33"/>
      <c r="B60" s="32"/>
      <c r="C60" s="103"/>
      <c r="D60" s="104"/>
      <c r="I60" s="113"/>
    </row>
    <row r="61" spans="1:4" ht="30">
      <c r="A61" s="33"/>
      <c r="B61" s="32"/>
      <c r="C61" s="47" t="s">
        <v>135</v>
      </c>
      <c r="D61" s="115">
        <f>SUM(D34,D59)</f>
        <v>0</v>
      </c>
    </row>
    <row r="62" spans="1:4" ht="15">
      <c r="A62" s="105" t="s">
        <v>140</v>
      </c>
      <c r="B62" s="32"/>
      <c r="C62" s="103"/>
      <c r="D62" s="104"/>
    </row>
    <row r="63" spans="2:4" ht="15">
      <c r="B63" s="10"/>
      <c r="C63" s="10"/>
      <c r="D63" s="10"/>
    </row>
    <row r="64" spans="1:4" ht="15">
      <c r="A64" s="22" t="s">
        <v>22</v>
      </c>
      <c r="B64" s="14"/>
      <c r="C64" s="22"/>
      <c r="D64" s="14"/>
    </row>
    <row r="65" spans="1:4" ht="15">
      <c r="A65" s="67" t="s">
        <v>85</v>
      </c>
      <c r="B65" s="68" t="s">
        <v>86</v>
      </c>
      <c r="C65" s="44" t="s">
        <v>11</v>
      </c>
      <c r="D65" s="66" t="s">
        <v>12</v>
      </c>
    </row>
    <row r="66" spans="1:4" ht="15">
      <c r="A66" s="69" t="s">
        <v>87</v>
      </c>
      <c r="B66" s="70" t="s">
        <v>146</v>
      </c>
      <c r="C66" s="110"/>
      <c r="D66" s="71"/>
    </row>
    <row r="67" spans="1:4" ht="15">
      <c r="A67" s="72" t="s">
        <v>49</v>
      </c>
      <c r="B67" s="73" t="s">
        <v>88</v>
      </c>
      <c r="C67" s="111"/>
      <c r="D67" s="71"/>
    </row>
    <row r="68" spans="1:4" ht="15">
      <c r="A68" s="27" t="s">
        <v>89</v>
      </c>
      <c r="B68" s="74" t="s">
        <v>90</v>
      </c>
      <c r="C68" s="111"/>
      <c r="D68" s="71"/>
    </row>
    <row r="69" spans="1:4" ht="15">
      <c r="A69" s="27" t="s">
        <v>91</v>
      </c>
      <c r="B69" s="74" t="s">
        <v>92</v>
      </c>
      <c r="C69" s="111"/>
      <c r="D69" s="71"/>
    </row>
    <row r="70" spans="1:4" ht="15">
      <c r="A70" s="75" t="s">
        <v>93</v>
      </c>
      <c r="B70" s="76" t="s">
        <v>94</v>
      </c>
      <c r="C70" s="111"/>
      <c r="D70" s="71"/>
    </row>
    <row r="71" spans="1:4" ht="15">
      <c r="A71" s="27" t="s">
        <v>95</v>
      </c>
      <c r="B71" s="70" t="s">
        <v>96</v>
      </c>
      <c r="C71" s="111"/>
      <c r="D71" s="71"/>
    </row>
    <row r="72" spans="1:4" ht="15">
      <c r="A72" s="77" t="s">
        <v>97</v>
      </c>
      <c r="B72" s="78" t="s">
        <v>98</v>
      </c>
      <c r="C72" s="111"/>
      <c r="D72" s="79"/>
    </row>
    <row r="73" spans="1:4" ht="15">
      <c r="A73" s="80" t="s">
        <v>99</v>
      </c>
      <c r="B73" s="81" t="s">
        <v>100</v>
      </c>
      <c r="C73" s="111"/>
      <c r="D73" s="79"/>
    </row>
    <row r="74" spans="1:4" ht="15">
      <c r="A74" s="82" t="s">
        <v>51</v>
      </c>
      <c r="B74" s="83" t="s">
        <v>101</v>
      </c>
      <c r="C74" s="111"/>
      <c r="D74" s="79"/>
    </row>
    <row r="75" spans="1:4" ht="15">
      <c r="A75" s="82" t="s">
        <v>33</v>
      </c>
      <c r="B75" s="83" t="s">
        <v>102</v>
      </c>
      <c r="C75" s="111"/>
      <c r="D75" s="79"/>
    </row>
    <row r="76" spans="1:4" ht="15">
      <c r="A76" s="75" t="s">
        <v>103</v>
      </c>
      <c r="B76" s="83" t="s">
        <v>104</v>
      </c>
      <c r="C76" s="111"/>
      <c r="D76" s="79"/>
    </row>
    <row r="77" spans="1:4" ht="15">
      <c r="A77" s="84" t="s">
        <v>50</v>
      </c>
      <c r="B77" s="23" t="s">
        <v>105</v>
      </c>
      <c r="C77" s="111"/>
      <c r="D77" s="79"/>
    </row>
    <row r="78" spans="1:4" ht="25.5">
      <c r="A78" s="80" t="s">
        <v>106</v>
      </c>
      <c r="B78" s="85" t="s">
        <v>107</v>
      </c>
      <c r="C78" s="111"/>
      <c r="D78" s="79"/>
    </row>
    <row r="79" spans="1:4" ht="15">
      <c r="A79" s="43" t="s">
        <v>17</v>
      </c>
      <c r="B79" s="86" t="s">
        <v>108</v>
      </c>
      <c r="C79" s="111"/>
      <c r="D79" s="79"/>
    </row>
    <row r="80" spans="1:4" ht="15.75" thickBot="1">
      <c r="A80" s="41" t="s">
        <v>18</v>
      </c>
      <c r="B80" s="41" t="s">
        <v>23</v>
      </c>
      <c r="C80" s="112"/>
      <c r="D80" s="87"/>
    </row>
    <row r="81" spans="1:4" ht="15.75" thickTop="1">
      <c r="A81" s="26" t="s">
        <v>19</v>
      </c>
      <c r="B81" s="25">
        <v>2</v>
      </c>
      <c r="C81" s="24" t="s">
        <v>28</v>
      </c>
      <c r="D81" s="48"/>
    </row>
    <row r="82" spans="1:4" ht="15">
      <c r="A82" s="33"/>
      <c r="B82" s="32"/>
      <c r="C82" s="64" t="s">
        <v>109</v>
      </c>
      <c r="D82" s="114">
        <f>(B81*D81)</f>
        <v>0</v>
      </c>
    </row>
    <row r="83" spans="1:4" ht="15">
      <c r="A83" s="10"/>
      <c r="B83" s="10"/>
      <c r="C83" s="10"/>
      <c r="D83" s="10"/>
    </row>
    <row r="84" spans="1:4" ht="15">
      <c r="A84" s="31" t="s">
        <v>24</v>
      </c>
      <c r="B84" s="30"/>
      <c r="C84" s="31"/>
      <c r="D84" s="30"/>
    </row>
    <row r="85" spans="1:4" ht="15">
      <c r="A85" s="40" t="s">
        <v>110</v>
      </c>
      <c r="B85" s="29" t="s">
        <v>10</v>
      </c>
      <c r="C85" s="34" t="s">
        <v>11</v>
      </c>
      <c r="D85" s="28" t="s">
        <v>12</v>
      </c>
    </row>
    <row r="86" spans="1:4" ht="63.75">
      <c r="A86" s="88" t="s">
        <v>32</v>
      </c>
      <c r="B86" s="49" t="s">
        <v>111</v>
      </c>
      <c r="C86" s="89"/>
      <c r="D86" s="117"/>
    </row>
    <row r="87" spans="1:4" ht="38.25">
      <c r="A87" s="88" t="s">
        <v>31</v>
      </c>
      <c r="B87" s="49" t="s">
        <v>55</v>
      </c>
      <c r="C87" s="91"/>
      <c r="D87" s="117"/>
    </row>
    <row r="88" spans="1:4" ht="25.5">
      <c r="A88" s="88" t="s">
        <v>13</v>
      </c>
      <c r="B88" s="53" t="s">
        <v>56</v>
      </c>
      <c r="C88" s="91"/>
      <c r="D88" s="117"/>
    </row>
    <row r="89" spans="1:4" ht="15">
      <c r="A89" s="88" t="s">
        <v>30</v>
      </c>
      <c r="B89" s="53" t="s">
        <v>112</v>
      </c>
      <c r="C89" s="91"/>
      <c r="D89" s="117"/>
    </row>
    <row r="90" spans="1:4" ht="38.25">
      <c r="A90" s="88" t="s">
        <v>42</v>
      </c>
      <c r="B90" s="35" t="s">
        <v>41</v>
      </c>
      <c r="C90" s="91"/>
      <c r="D90" s="117"/>
    </row>
    <row r="91" spans="1:4" ht="15">
      <c r="A91" s="88" t="s">
        <v>40</v>
      </c>
      <c r="B91" s="49" t="s">
        <v>39</v>
      </c>
      <c r="C91" s="91"/>
      <c r="D91" s="117"/>
    </row>
    <row r="92" spans="1:4" ht="25.5">
      <c r="A92" s="88" t="s">
        <v>38</v>
      </c>
      <c r="B92" s="49" t="s">
        <v>37</v>
      </c>
      <c r="C92" s="91"/>
      <c r="D92" s="117"/>
    </row>
    <row r="93" spans="1:4" ht="15">
      <c r="A93" s="88" t="s">
        <v>14</v>
      </c>
      <c r="B93" s="53" t="s">
        <v>113</v>
      </c>
      <c r="C93" s="91"/>
      <c r="D93" s="117"/>
    </row>
    <row r="94" spans="1:4" ht="38.25">
      <c r="A94" s="88" t="s">
        <v>15</v>
      </c>
      <c r="B94" s="49" t="s">
        <v>114</v>
      </c>
      <c r="C94" s="91"/>
      <c r="D94" s="117"/>
    </row>
    <row r="95" spans="1:4" ht="51">
      <c r="A95" s="88" t="s">
        <v>29</v>
      </c>
      <c r="B95" s="35" t="s">
        <v>142</v>
      </c>
      <c r="C95" s="91"/>
      <c r="D95" s="117"/>
    </row>
    <row r="96" spans="1:4" ht="25.5">
      <c r="A96" s="88" t="s">
        <v>35</v>
      </c>
      <c r="B96" s="53" t="s">
        <v>143</v>
      </c>
      <c r="C96" s="91"/>
      <c r="D96" s="117"/>
    </row>
    <row r="97" spans="1:4" ht="15">
      <c r="A97" s="88" t="s">
        <v>21</v>
      </c>
      <c r="B97" s="49" t="s">
        <v>58</v>
      </c>
      <c r="C97" s="91"/>
      <c r="D97" s="117"/>
    </row>
    <row r="98" spans="1:4" ht="15">
      <c r="A98" s="92" t="s">
        <v>17</v>
      </c>
      <c r="B98" s="58" t="s">
        <v>115</v>
      </c>
      <c r="C98" s="91"/>
      <c r="D98" s="118"/>
    </row>
    <row r="99" spans="1:4" ht="15.75" thickBot="1">
      <c r="A99" s="61" t="s">
        <v>18</v>
      </c>
      <c r="B99" s="61" t="s">
        <v>60</v>
      </c>
      <c r="C99" s="93"/>
      <c r="D99" s="87"/>
    </row>
    <row r="100" spans="1:4" ht="15.75" thickTop="1">
      <c r="A100" s="26" t="s">
        <v>19</v>
      </c>
      <c r="B100" s="25">
        <v>1</v>
      </c>
      <c r="C100" s="24" t="s">
        <v>28</v>
      </c>
      <c r="D100" s="48"/>
    </row>
    <row r="101" spans="1:4" ht="18" customHeight="1">
      <c r="A101" s="33"/>
      <c r="B101" s="106"/>
      <c r="C101" s="64" t="s">
        <v>28</v>
      </c>
      <c r="D101" s="114">
        <f>(B100*D100)</f>
        <v>0</v>
      </c>
    </row>
    <row r="102" spans="1:4" ht="15">
      <c r="A102" s="33"/>
      <c r="B102" s="32"/>
      <c r="C102" s="33"/>
      <c r="D102" s="32"/>
    </row>
    <row r="103" spans="1:4" ht="15">
      <c r="A103" s="6" t="s">
        <v>25</v>
      </c>
      <c r="B103" s="5"/>
      <c r="C103" s="6"/>
      <c r="D103" s="5"/>
    </row>
    <row r="104" spans="1:4" ht="15">
      <c r="A104" s="46" t="s">
        <v>116</v>
      </c>
      <c r="B104" s="45" t="s">
        <v>10</v>
      </c>
      <c r="C104" s="44" t="s">
        <v>11</v>
      </c>
      <c r="D104" s="94" t="s">
        <v>12</v>
      </c>
    </row>
    <row r="105" spans="1:4" ht="15">
      <c r="A105" s="88" t="s">
        <v>32</v>
      </c>
      <c r="B105" s="49" t="s">
        <v>117</v>
      </c>
      <c r="C105" s="95"/>
      <c r="D105" s="96"/>
    </row>
    <row r="106" spans="1:4" s="2" customFormat="1" ht="38.25">
      <c r="A106" s="88" t="s">
        <v>31</v>
      </c>
      <c r="B106" s="49" t="s">
        <v>118</v>
      </c>
      <c r="C106" s="97"/>
      <c r="D106" s="96"/>
    </row>
    <row r="107" spans="1:4" ht="15">
      <c r="A107" s="88" t="s">
        <v>13</v>
      </c>
      <c r="B107" s="53" t="s">
        <v>119</v>
      </c>
      <c r="C107" s="98"/>
      <c r="D107" s="51"/>
    </row>
    <row r="108" spans="1:4" ht="15">
      <c r="A108" s="88" t="s">
        <v>30</v>
      </c>
      <c r="B108" s="53" t="s">
        <v>120</v>
      </c>
      <c r="C108" s="98"/>
      <c r="D108" s="51"/>
    </row>
    <row r="109" spans="1:4" s="2" customFormat="1" ht="12.75">
      <c r="A109" s="9" t="s">
        <v>14</v>
      </c>
      <c r="B109" s="21" t="s">
        <v>121</v>
      </c>
      <c r="C109" s="97"/>
      <c r="D109" s="96"/>
    </row>
    <row r="110" spans="1:4" s="2" customFormat="1" ht="38.25">
      <c r="A110" s="9" t="s">
        <v>122</v>
      </c>
      <c r="B110" s="8" t="s">
        <v>123</v>
      </c>
      <c r="C110" s="97"/>
      <c r="D110" s="96"/>
    </row>
    <row r="111" spans="1:4" s="2" customFormat="1" ht="12.75">
      <c r="A111" s="9" t="s">
        <v>15</v>
      </c>
      <c r="B111" s="8" t="s">
        <v>124</v>
      </c>
      <c r="C111" s="97"/>
      <c r="D111" s="96"/>
    </row>
    <row r="112" spans="1:4" s="2" customFormat="1" ht="12.75">
      <c r="A112" s="9" t="s">
        <v>125</v>
      </c>
      <c r="B112" s="8" t="s">
        <v>126</v>
      </c>
      <c r="C112" s="97"/>
      <c r="D112" s="96"/>
    </row>
    <row r="113" spans="1:4" ht="25.5">
      <c r="A113" s="88" t="s">
        <v>35</v>
      </c>
      <c r="B113" s="53" t="s">
        <v>147</v>
      </c>
      <c r="C113" s="98"/>
      <c r="D113" s="90"/>
    </row>
    <row r="114" spans="1:4" s="2" customFormat="1" ht="12.75">
      <c r="A114" s="9" t="s">
        <v>21</v>
      </c>
      <c r="B114" s="8" t="s">
        <v>127</v>
      </c>
      <c r="C114" s="97"/>
      <c r="D114" s="96"/>
    </row>
    <row r="115" spans="1:4" s="2" customFormat="1" ht="38.25">
      <c r="A115" s="9" t="s">
        <v>17</v>
      </c>
      <c r="B115" s="8" t="s">
        <v>149</v>
      </c>
      <c r="C115" s="97"/>
      <c r="D115" s="96"/>
    </row>
    <row r="116" spans="1:4" s="2" customFormat="1" ht="13.5" thickBot="1">
      <c r="A116" s="61" t="s">
        <v>18</v>
      </c>
      <c r="B116" s="61" t="s">
        <v>60</v>
      </c>
      <c r="C116" s="99"/>
      <c r="D116" s="96"/>
    </row>
    <row r="117" spans="1:4" s="2" customFormat="1" ht="13.5" thickTop="1">
      <c r="A117" s="11" t="s">
        <v>19</v>
      </c>
      <c r="B117" s="100">
        <v>1</v>
      </c>
      <c r="C117" s="24" t="s">
        <v>28</v>
      </c>
      <c r="D117" s="48"/>
    </row>
    <row r="118" spans="1:4" s="2" customFormat="1" ht="12.75">
      <c r="A118" s="3"/>
      <c r="B118" s="101"/>
      <c r="C118" s="102" t="s">
        <v>28</v>
      </c>
      <c r="D118" s="116">
        <f>(B117*D117)</f>
        <v>0</v>
      </c>
    </row>
    <row r="119" spans="1:4" ht="15">
      <c r="A119" s="10"/>
      <c r="B119" s="10"/>
      <c r="C119" s="10"/>
      <c r="D119" s="10"/>
    </row>
    <row r="120" spans="1:4" ht="15">
      <c r="A120" s="6" t="s">
        <v>26</v>
      </c>
      <c r="B120" s="5"/>
      <c r="C120" s="6"/>
      <c r="D120" s="5"/>
    </row>
    <row r="121" spans="1:4" ht="15">
      <c r="A121" s="46" t="s">
        <v>128</v>
      </c>
      <c r="B121" s="45" t="s">
        <v>10</v>
      </c>
      <c r="C121" s="44" t="s">
        <v>11</v>
      </c>
      <c r="D121" s="94" t="s">
        <v>12</v>
      </c>
    </row>
    <row r="122" spans="1:4" ht="15">
      <c r="A122" s="88" t="s">
        <v>32</v>
      </c>
      <c r="B122" s="49" t="s">
        <v>129</v>
      </c>
      <c r="C122" s="95"/>
      <c r="D122" s="96"/>
    </row>
    <row r="123" spans="1:4" s="2" customFormat="1" ht="38.25">
      <c r="A123" s="88" t="s">
        <v>31</v>
      </c>
      <c r="B123" s="49" t="s">
        <v>130</v>
      </c>
      <c r="C123" s="97"/>
      <c r="D123" s="96"/>
    </row>
    <row r="124" spans="1:4" ht="15">
      <c r="A124" s="88" t="s">
        <v>13</v>
      </c>
      <c r="B124" s="53" t="s">
        <v>119</v>
      </c>
      <c r="C124" s="98"/>
      <c r="D124" s="51"/>
    </row>
    <row r="125" spans="1:4" ht="15">
      <c r="A125" s="88" t="s">
        <v>30</v>
      </c>
      <c r="B125" s="53" t="s">
        <v>120</v>
      </c>
      <c r="C125" s="98"/>
      <c r="D125" s="51"/>
    </row>
    <row r="126" spans="1:4" s="2" customFormat="1" ht="12.75">
      <c r="A126" s="9" t="s">
        <v>14</v>
      </c>
      <c r="B126" s="21" t="s">
        <v>131</v>
      </c>
      <c r="C126" s="97"/>
      <c r="D126" s="96"/>
    </row>
    <row r="127" spans="1:4" s="2" customFormat="1" ht="38.25">
      <c r="A127" s="9" t="s">
        <v>122</v>
      </c>
      <c r="B127" s="8" t="s">
        <v>132</v>
      </c>
      <c r="C127" s="97"/>
      <c r="D127" s="96"/>
    </row>
    <row r="128" spans="1:4" s="2" customFormat="1" ht="12.75">
      <c r="A128" s="9" t="s">
        <v>15</v>
      </c>
      <c r="B128" s="8" t="s">
        <v>124</v>
      </c>
      <c r="C128" s="97"/>
      <c r="D128" s="96"/>
    </row>
    <row r="129" spans="1:4" s="2" customFormat="1" ht="12.75">
      <c r="A129" s="9" t="s">
        <v>125</v>
      </c>
      <c r="B129" s="8" t="s">
        <v>126</v>
      </c>
      <c r="C129" s="97"/>
      <c r="D129" s="96"/>
    </row>
    <row r="130" spans="1:4" ht="25.5">
      <c r="A130" s="88" t="s">
        <v>35</v>
      </c>
      <c r="B130" s="53" t="s">
        <v>148</v>
      </c>
      <c r="C130" s="98"/>
      <c r="D130" s="90"/>
    </row>
    <row r="131" spans="1:4" s="2" customFormat="1" ht="12.75">
      <c r="A131" s="9" t="s">
        <v>21</v>
      </c>
      <c r="B131" s="8" t="s">
        <v>133</v>
      </c>
      <c r="C131" s="97"/>
      <c r="D131" s="96"/>
    </row>
    <row r="132" spans="1:4" s="2" customFormat="1" ht="12.75">
      <c r="A132" s="9" t="s">
        <v>17</v>
      </c>
      <c r="B132" s="8" t="s">
        <v>150</v>
      </c>
      <c r="C132" s="97"/>
      <c r="D132" s="96"/>
    </row>
    <row r="133" spans="1:4" s="2" customFormat="1" ht="13.5" thickBot="1">
      <c r="A133" s="61" t="s">
        <v>18</v>
      </c>
      <c r="B133" s="61" t="s">
        <v>60</v>
      </c>
      <c r="C133" s="99"/>
      <c r="D133" s="96"/>
    </row>
    <row r="134" spans="1:4" s="2" customFormat="1" ht="13.5" thickTop="1">
      <c r="A134" s="11" t="s">
        <v>19</v>
      </c>
      <c r="B134" s="100">
        <v>7</v>
      </c>
      <c r="C134" s="24" t="s">
        <v>28</v>
      </c>
      <c r="D134" s="48"/>
    </row>
    <row r="135" spans="1:4" s="2" customFormat="1" ht="12.75">
      <c r="A135" s="3"/>
      <c r="B135" s="101"/>
      <c r="C135" s="102" t="s">
        <v>134</v>
      </c>
      <c r="D135" s="116">
        <f>(B134*D134)</f>
        <v>0</v>
      </c>
    </row>
    <row r="136" spans="1:4" ht="15">
      <c r="A136" s="10"/>
      <c r="B136" s="10"/>
      <c r="C136" s="10"/>
      <c r="D136" s="10"/>
    </row>
    <row r="137" spans="1:4" ht="30">
      <c r="A137" s="10"/>
      <c r="B137" s="10"/>
      <c r="C137" s="47" t="s">
        <v>136</v>
      </c>
      <c r="D137" s="115">
        <f>SUM(D82,D101,D118,D135)</f>
        <v>0</v>
      </c>
    </row>
    <row r="138" spans="1:4" ht="15">
      <c r="A138" s="10"/>
      <c r="B138" s="10"/>
      <c r="C138" s="10"/>
      <c r="D138" s="10"/>
    </row>
    <row r="139" spans="1:4" ht="15">
      <c r="A139"/>
      <c r="B139"/>
      <c r="C139"/>
      <c r="D139"/>
    </row>
    <row r="140" spans="1:4" ht="15.75">
      <c r="A140"/>
      <c r="B140"/>
      <c r="C140" s="47" t="s">
        <v>137</v>
      </c>
      <c r="D140" s="115">
        <f>SUM(D61,D137)</f>
        <v>0</v>
      </c>
    </row>
    <row r="141" spans="1:4" ht="15.75">
      <c r="A141"/>
      <c r="B141"/>
      <c r="C141" s="47" t="s">
        <v>138</v>
      </c>
      <c r="D141" s="115">
        <f>D140*1.21</f>
        <v>0</v>
      </c>
    </row>
  </sheetData>
  <sheetProtection algorithmName="SHA-512" hashValue="llukg3KK3XrlGqWhI60DETVAISih/DuY/Xff7VylLUR33tBBc4y4buKFvSKilJU0pgKJc3FbSJ2c52lPP6q84Q==" saltValue="rZroEUnKy3X9qXDrBhbbIQ==" spinCount="100000" sheet="1" objects="1" scenarios="1"/>
  <protectedRanges>
    <protectedRange sqref="C18:D34" name="Oblast1_3_1"/>
    <protectedRange sqref="C36:D57" name="Oblast1"/>
    <protectedRange sqref="C58:D62 C137:D137" name="Oblast1_3_1_1"/>
    <protectedRange sqref="C83:D83 C63:D80" name="Oblast1_1"/>
    <protectedRange sqref="C81:D82 C84:D101" name="Oblast1_3_1_2"/>
    <protectedRange sqref="C119:D119 C136:D136 C138:D138" name="Oblast1_2"/>
    <protectedRange sqref="C103:D118 C120:D135" name="Oblast1_3_1_3"/>
  </protectedRanges>
  <mergeCells count="1">
    <mergeCell ref="C66:C80"/>
  </mergeCells>
  <printOptions/>
  <pageMargins left="0.7086614173228347" right="0.5118110236220472" top="0.7874015748031497" bottom="0.7874015748031497" header="0.31496062992125984" footer="0.31496062992125984"/>
  <pageSetup fitToHeight="0" fitToWidth="1" horizontalDpi="600" verticalDpi="600" orientation="landscape" r:id="rId1"/>
  <headerFooter>
    <oddHeader>&amp;L&amp;"-,Kurzíva"&amp;9Janáčkova akademie múzických umění
&amp;R&amp;"-,Kurzíva"&amp;9Příloha č. 1:   Technická specifikace zařízení a cenová kalkulace</oddHeader>
    <oddFooter>&amp;C&amp;9&amp;P</oddFooter>
  </headerFooter>
</worksheet>
</file>

<file path=customXml/_rels/item1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1.xml" /></Relationships>
</file>

<file path=customXml/_rels/item2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2.xml" /></Relationships>
</file>

<file path=customXml/_rels/item3.xml.rels><?xml version="1.0" encoding="utf-8" standalone="yes"?><Relationships xmlns="http://schemas.openxmlformats.org/package/2006/relationships"><Relationship Id="rId1" Type="http://schemas.openxmlformats.org/officeDocument/2006/relationships/customXmlProps" Target="itemProps3.xml" /></Relationships>
</file>

<file path=customXml/item1.xml><?xml version="1.0" encoding="utf-8"?>
<ct:contentTypeSchema xmlns:ct="http://schemas.microsoft.com/office/2006/metadata/contentType" xmlns:ma="http://schemas.microsoft.com/office/2006/metadata/properties/metaAttributes" ct:_="" ma:_="" ma:contentTypeName="Dokument" ma:contentTypeID="0x010100BB014BB139C7A64889E2EB1C9A5310F7" ma:contentTypeVersion="12" ma:contentTypeDescription="Vytvoří nový dokument" ma:contentTypeScope="" ma:versionID="3fc9a1d6e1697a1b738b90543c75379a">
  <xsd:schema xmlns:xsd="http://www.w3.org/2001/XMLSchema" xmlns:xs="http://www.w3.org/2001/XMLSchema" xmlns:p="http://schemas.microsoft.com/office/2006/metadata/properties" xmlns:ns2="34e81e0f-4b56-4459-95cd-25f179a6b0d8" xmlns:ns3="1db37443-6e92-45bc-94b9-d51351293534" targetNamespace="http://schemas.microsoft.com/office/2006/metadata/properties" ma:root="true" ma:fieldsID="52b57eb2f9766d39f6eb5049f5e1c612" ns2:_="" ns3:_="">
    <xsd:import namespace="34e81e0f-4b56-4459-95cd-25f179a6b0d8"/>
    <xsd:import namespace="1db37443-6e92-45bc-94b9-d51351293534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lcf76f155ced4ddcb4097134ff3c332f" minOccurs="0"/>
                <xsd:element ref="ns3:TaxCatchAll" minOccurs="0"/>
                <xsd:element ref="ns2:MediaServiceDateTaken" minOccurs="0"/>
                <xsd:element ref="ns2:MediaServiceLocation" minOccurs="0"/>
                <xsd:element ref="ns2:MediaServiceOCR" minOccurs="0"/>
                <xsd:element ref="ns2:MediaServiceGenerationTime" minOccurs="0"/>
                <xsd:element ref="ns2:MediaServiceEventHashCode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34e81e0f-4b56-4459-95cd-25f179a6b0d8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description="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description="" ma:hidden="true" ma:internalName="MediaServiceFastMetadata" ma:readOnly="true">
      <xsd:simpleType>
        <xsd:restriction base="dms:Note"/>
      </xsd:simpleType>
    </xsd:element>
    <xsd:element name="lcf76f155ced4ddcb4097134ff3c332f" ma:index="13" nillable="true" ma:taxonomy="true" ma:internalName="lcf76f155ced4ddcb4097134ff3c332f" ma:taxonomyFieldName="MediaServiceImageTags" ma:displayName="Značky obrázků" ma:readOnly="false" ma:fieldId="{5cf76f15-5ced-4ddc-b409-7134ff3c332f}" ma:taxonomyMulti="true" ma:sspId="d5ffe9a1-bb0e-4c0e-94a8-4772372bcc7c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ServiceOCR" ma:index="17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8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9" nillable="true" ma:displayName="MediaServiceEventHashCode" ma:hidden="true" ma:internalName="MediaServiceEventHashCode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1db37443-6e92-45bc-94b9-d51351293534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Sdílí se s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Sdílené s podrobnostmi" ma:internalName="SharedWithDetails" ma:readOnly="true">
      <xsd:simpleType>
        <xsd:restriction base="dms:Note">
          <xsd:maxLength value="255"/>
        </xsd:restriction>
      </xsd:simpleType>
    </xsd:element>
    <xsd:element name="TaxCatchAll" ma:index="14" nillable="true" ma:displayName="Taxonomy Catch All Column" ma:hidden="true" ma:list="{d192418b-cd10-4cb4-a34e-f1d810fedfdc}" ma:internalName="TaxCatchAll" ma:showField="CatchAllData" ma:web="1db37443-6e92-45bc-94b9-d51351293534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yp obsahu"/>
        <xsd:element ref="dc:title" minOccurs="0" maxOccurs="1" ma:index="4" ma:displayName="Nadpis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34e81e0f-4b56-4459-95cd-25f179a6b0d8">
      <Terms xmlns="http://schemas.microsoft.com/office/infopath/2007/PartnerControls"/>
    </lcf76f155ced4ddcb4097134ff3c332f>
    <TaxCatchAll xmlns="1db37443-6e92-45bc-94b9-d51351293534" xsi:nil="true"/>
  </documentManagement>
</p:properties>
</file>

<file path=customXml/itemProps1.xml><?xml version="1.0" encoding="utf-8"?>
<ds:datastoreItem xmlns:ds="http://schemas.openxmlformats.org/officeDocument/2006/customXml" ds:itemID="{8B41B76C-4A28-4E2D-A714-E0F8AADE44AB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34e81e0f-4b56-4459-95cd-25f179a6b0d8"/>
    <ds:schemaRef ds:uri="1db37443-6e92-45bc-94b9-d51351293534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2.xml><?xml version="1.0" encoding="utf-8"?>
<ds:datastoreItem xmlns:ds="http://schemas.openxmlformats.org/officeDocument/2006/customXml" ds:itemID="{EAE5174F-615D-48D1-BF7B-12B966266C2D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BA5A2DDD-7FE3-4E64-8199-F8D170A43205}">
  <ds:schemaRefs>
    <ds:schemaRef ds:uri="http://schemas.microsoft.com/office/2006/metadata/properties"/>
    <ds:schemaRef ds:uri="http://schemas.microsoft.com/office/infopath/2007/PartnerControls"/>
    <ds:schemaRef ds:uri="34e81e0f-4b56-4459-95cd-25f179a6b0d8"/>
    <ds:schemaRef ds:uri="1db37443-6e92-45bc-94b9-d51351293534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Janáčkova akademie múzických umění v Brně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Helena Korabova</dc:creator>
  <cp:keywords/>
  <dc:description/>
  <cp:lastModifiedBy>Miroslav Šlégl</cp:lastModifiedBy>
  <cp:lastPrinted>2022-06-23T13:21:08Z</cp:lastPrinted>
  <dcterms:created xsi:type="dcterms:W3CDTF">2015-04-02T08:33:13Z</dcterms:created>
  <dcterms:modified xsi:type="dcterms:W3CDTF">2023-03-22T12:57:30Z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0x010100BB014BB139C7A64889E2EB1C9A5310F7</vt:lpwstr>
  </property>
  <property fmtid="{D5CDD505-2E9C-101B-9397-08002B2CF9AE}" pid="3" name="MediaServiceImageTags">
    <vt:lpwstr/>
  </property>
</Properties>
</file>