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NPO/19 PC z NPO + IT z vl. prostředků/ZD na EZak/"/>
    </mc:Choice>
  </mc:AlternateContent>
  <xr:revisionPtr revIDLastSave="35" documentId="8_{3E4593E8-55E9-4BE0-8059-AD46A6E9D6DB}" xr6:coauthVersionLast="47" xr6:coauthVersionMax="47" xr10:uidLastSave="{BABD4D59-E5AC-452F-8850-EE9306FF9D96}"/>
  <bookViews>
    <workbookView xWindow="-120" yWindow="-120" windowWidth="29040" windowHeight="15840" activeTab="1" xr2:uid="{A7AFAE23-60A1-412F-89B8-758BBB179F12}"/>
  </bookViews>
  <sheets>
    <sheet name="část 1 Počítače NPO" sheetId="3" r:id="rId1"/>
    <sheet name="část 2 PC, notebooky a čtečk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4" l="1"/>
  <c r="D103" i="4"/>
  <c r="D93" i="4"/>
  <c r="D79" i="4"/>
  <c r="D64" i="4"/>
  <c r="D55" i="4"/>
  <c r="D47" i="4"/>
  <c r="D28" i="4"/>
  <c r="D115" i="4" l="1"/>
  <c r="D116" i="4" s="1"/>
  <c r="D27" i="3"/>
  <c r="D29" i="3" s="1"/>
  <c r="D30" i="3" s="1"/>
</calcChain>
</file>

<file path=xl/sharedStrings.xml><?xml version="1.0" encoding="utf-8"?>
<sst xmlns="http://schemas.openxmlformats.org/spreadsheetml/2006/main" count="238" uniqueCount="129">
  <si>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</si>
  <si>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</si>
  <si>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</si>
  <si>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</si>
  <si>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</si>
  <si>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</si>
  <si>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</si>
  <si>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</si>
  <si>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</si>
  <si>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</si>
  <si>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</si>
  <si>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AllInOne PC 24"</t>
  </si>
  <si>
    <t>Požadované technické parametry jsou minimální, není-li uvedeno jinak</t>
  </si>
  <si>
    <t>Nabízený model</t>
  </si>
  <si>
    <t>Technické parametry nabízeného modelu</t>
  </si>
  <si>
    <t>CPU</t>
  </si>
  <si>
    <t>Stanice bude osazena procesorem min. 31000 passmark bodu dle http://www.cpubenchmark.net</t>
  </si>
  <si>
    <t>GPU</t>
  </si>
  <si>
    <t>integrovaná na MB nebo v CPU
výstup min. 1xUSB-C s DP, 1x DisplayPort</t>
  </si>
  <si>
    <t>RAM</t>
  </si>
  <si>
    <t>32GB DDR5, s možností upgradu na 64GB (SODIMM slot)</t>
  </si>
  <si>
    <t>Úložiště</t>
  </si>
  <si>
    <t>M.2 NVMe 1 TB, PCIe-4 × 4, TLC</t>
  </si>
  <si>
    <t>Monitor</t>
  </si>
  <si>
    <t>min FullHD rozlišení 1920 x 1080
dotykový, matný
IPS technologie
výškově stavitelný
HDMI vstup</t>
  </si>
  <si>
    <t>Konektivita</t>
  </si>
  <si>
    <t>Wifi 6 ax, Bluetooth 5
RJ-45
min. 5x USB 3 z toho min. 1x USB-C (přenosová rychlost signálu 20 Gb/s)
kombinovaný konektor sluchátek/mikrofonu</t>
  </si>
  <si>
    <t>Napájení</t>
  </si>
  <si>
    <t>integrovaný zdroj v těle PC</t>
  </si>
  <si>
    <t>Operační systém</t>
  </si>
  <si>
    <t>Windows</t>
  </si>
  <si>
    <t>Příslušenství</t>
  </si>
  <si>
    <t>USB klávesnice a myš</t>
  </si>
  <si>
    <t>Záruka</t>
  </si>
  <si>
    <t>60 měsíců</t>
  </si>
  <si>
    <t>Počet ks</t>
  </si>
  <si>
    <t>Cena za 1 ks (v Kč bez DPH)</t>
  </si>
  <si>
    <t>Položka č. 2</t>
  </si>
  <si>
    <t>Čtečka karet</t>
  </si>
  <si>
    <t>Položka č. 3</t>
  </si>
  <si>
    <t>Stolní mini PC</t>
  </si>
  <si>
    <t>integrovaná na MB nebo v CPU
min. 2x digitální výstup (HDMI/DP)</t>
  </si>
  <si>
    <t>min.16GB, s možností upgrade na 32GB</t>
  </si>
  <si>
    <t>M.2 NVMe SSD min. 512 GB
volný slot na 2,5" HDD nebo M.2</t>
  </si>
  <si>
    <t>Wifi 6, Bluetooth 5
RJ-45 GLAN
min 6x USB z toho min. 1x USB-C (přenosová rychlost signálu 20 Gb/s)
2x digitální výstup z toho min. 1x HDMI
kombinovaný konektor sluchátek/mikrofonu</t>
  </si>
  <si>
    <t>Ostatní</t>
  </si>
  <si>
    <t>Rozměry PC nepřesáhnou 20x20x5cm</t>
  </si>
  <si>
    <t>Cena za 2 ks (v Kč bez DPH)</t>
  </si>
  <si>
    <t>Položka č. 4</t>
  </si>
  <si>
    <t>Popis</t>
  </si>
  <si>
    <t>Položka č. 5</t>
  </si>
  <si>
    <t>Položka č. 6</t>
  </si>
  <si>
    <t>Položka č. 7</t>
  </si>
  <si>
    <t>Položka č. 8</t>
  </si>
  <si>
    <t>Vlastnosti</t>
  </si>
  <si>
    <t>integrovaná na MB nebo v CPU; výstup min. 1xHDMI</t>
  </si>
  <si>
    <t>16GB, s možností upgrade na 64GB (SODIMM slot)</t>
  </si>
  <si>
    <t>512GB PCIe NVMe SSD</t>
  </si>
  <si>
    <t>SmartCard</t>
  </si>
  <si>
    <t>Wifi 6, Bluetooth 5
4x USB 3 z toho min 1x USB-C s podporou Thunderbolt 40Gb/s
RJ45 GLAN
HDMI výstup
kombinovaný konektor sluchátek/mikrofonu
volitně WWAN</t>
  </si>
  <si>
    <t>Klávesnice</t>
  </si>
  <si>
    <t>Hmotnost</t>
  </si>
  <si>
    <t>Notebook 15"</t>
  </si>
  <si>
    <t>15" notebook s celokovovým šasi a Thunderbolt</t>
  </si>
  <si>
    <t>podsvícená, vč numerického bloku</t>
  </si>
  <si>
    <t>max. 1,8 kg</t>
  </si>
  <si>
    <t>36 měsíců</t>
  </si>
  <si>
    <t>Cena za 4 ks (v Kč bez DPH)</t>
  </si>
  <si>
    <t>Dokovací stanice</t>
  </si>
  <si>
    <t xml:space="preserve">Ostatní </t>
  </si>
  <si>
    <t>Nastavitelná výška, funkce pivot
Flicker-free technologie
Filtr modrého světla 
VESA uchycení</t>
  </si>
  <si>
    <t>Zdroj</t>
  </si>
  <si>
    <t>Cena za 5 ks (v Kč bez DPH)</t>
  </si>
  <si>
    <t>Cena za 6 ks (v Kč bez DPH)</t>
  </si>
  <si>
    <t>Čtečka elektronických knih</t>
  </si>
  <si>
    <t>Podporované formáty</t>
  </si>
  <si>
    <t>PDF, MOBI, AZW, DOC, HTML, DOCX, PRC, TXT, JPEG, GIF, PNG</t>
  </si>
  <si>
    <t>Vnitřní kapacita</t>
  </si>
  <si>
    <t>32GB</t>
  </si>
  <si>
    <t>USB-C port, WiFi a Bluetooth</t>
  </si>
  <si>
    <t>Napájecí adaptér, obal na přenášení</t>
  </si>
  <si>
    <t>Čtečka e-knih s min. 6,8" podsvíceným dotykovým displejem, vnitřní paměť 32 GB, WiFi a Bluetooth, konektor USB-C, stupeň krytí IPX8</t>
  </si>
  <si>
    <t xml:space="preserve">Notebook bude osazen procesorem min. 17000 passmark bodu dle http://www.cpubenchmark.net </t>
  </si>
  <si>
    <t>Monitor 24"</t>
  </si>
  <si>
    <t xml:space="preserve">Stanice bude osazena procesorem min. 23000 passmark bodu dle .. http://www.cpubenchmark.net </t>
  </si>
  <si>
    <t>24" monitor s integrovaným USB3 hubem, webkamerou a reproduktory</t>
  </si>
  <si>
    <t>Pracovní stanice - tower</t>
  </si>
  <si>
    <t>Rozšiřující sloty na desce</t>
  </si>
  <si>
    <t>USB klávesnice a myš, napájecí kabel</t>
  </si>
  <si>
    <t xml:space="preserve">Stanice bude osazena procesorem min. 38000 passmark bodu dle .. http://www.cpubenchmark.net </t>
  </si>
  <si>
    <t>4x DIMM sloty
32GB v max. 2 slotech, s možností upgradu na 128GB</t>
  </si>
  <si>
    <t>1× PCI Express 4.0 x16
1× PCI Express 3.0 x16 zapojený jako x4
2× PCI Express 3.0 x1
2× M.2 2280 PCIe Gen 4x4 pro SSD disk</t>
  </si>
  <si>
    <t>1× USB-C 3.2 Gen 2x2 (přenosová rychlost signálu 20 Gb/s)
4× USB 3.2 Gen 2 (přenosová rychlost signálu 10 Gb/s)
3× USB 3.2 Gen 1 (přenosová rychlost signálu 5 Gb/s)
2× USB 2.0
1× kombinovaný konektor sluchátek/mikrofonu
1× zvukový výstup (line out)
1× RJ-45 (LAN)</t>
  </si>
  <si>
    <t>integrovaná na MB nebo v CPU
dedikovaná s min. 12GB vyhrazené paměti s podporou RayTracing</t>
  </si>
  <si>
    <t>systémový M.2 PCIe 3x4 NVMe SSD min. 1 TB
volný slot na druhý M.2 2280 disk
2 volné pozice  2,5"/3,5"</t>
  </si>
  <si>
    <t>Webová kamera HD 720p s krytkou
Čtečka otisků prstů</t>
  </si>
  <si>
    <t>AC adaptér, obal na přenášení</t>
  </si>
  <si>
    <t>FullHD rozlišení
Matný/antireflexní povrch
IPS technologie</t>
  </si>
  <si>
    <t>Kompatibilita</t>
  </si>
  <si>
    <t>Windows 10; Windows 11; macOS</t>
  </si>
  <si>
    <t>4x USB 3 (10Gb/s)
2x USB-C - 1x připojení notebooku, 1x volný
3x Grafický výstup, z toho minimálně 2x digitální - HDMI/DisplayPort
1x Gigabit Ethernet
kombinovaný konektor sluchátek/mikrofonu</t>
  </si>
  <si>
    <t xml:space="preserve">Nastavitelná výška, funkce pivot
Flicker-free technologie
Filtr modrého světla 
VESA uchycení
Reproduktory
Webkamera </t>
  </si>
  <si>
    <t>FHD rozlišení
matný/antireflexní povrch
IPS technologie s LED podsvícením
250 cd/m2
Obnovovací frekvence 75Hz
Rovná konstrukce</t>
  </si>
  <si>
    <t>Multimediální notebook 13“</t>
  </si>
  <si>
    <t xml:space="preserve">3x Grafický vstup, z toho minimálně 2x digitální - HDMI/DisplayPort
USB3 hub s min 3 porty
Sluchátkový výstup 
</t>
  </si>
  <si>
    <t>550W</t>
  </si>
  <si>
    <t>Úhlopříčka 13,6“; displej s LED podsvícením a technologií IPS; minimální nativní rozlišení 2560 × 1664 při 224 pixelech na palec s podporou miliónů barev. Jas min. 500 nitů, široký barevný gamut (P3), s Retina displejem s True Tone.</t>
  </si>
  <si>
    <t>Min. 16 GB RAM</t>
  </si>
  <si>
    <t>SSD min. 512 GB</t>
  </si>
  <si>
    <t>Min. dva porty Thunderbolt 3 (s přenosovou rychlostí až 40 Gb/s), pro možnost přímého propojení s na škole již existujícími pracovními stanicemi.
Wi‑Fi 802.11ac kompatibilní se specifikacemi IEEE 802.11a/b/g/n, Bluetooth 5.0.</t>
  </si>
  <si>
    <t>Natiní použití Mac OS X, MS Windows, Linux.</t>
  </si>
  <si>
    <t>Multimediální notebook 13“ s Thunderbolt</t>
  </si>
  <si>
    <t>Další funkce</t>
  </si>
  <si>
    <t>Baterie, napájení</t>
  </si>
  <si>
    <t>Max. 1,4 kg</t>
  </si>
  <si>
    <t>Česká podsvícená klávesnice.  Snímač otisku prstu pro identifikaci uživatele pro přihlášení do účtu Apple ID, snímač okolního osvětlení. Touchpad na přesné ovládání kurzoru včetně rozpoznávání přítlaku.
FaceTime HD s rozlišením min. 720P. Podpora přehrávání zvuku Dolby Atmos
Se soustavou tří mikrofonů se směrovým formováním paprsku, 3,5mm sluchátkový výstup.</t>
  </si>
  <si>
    <t>Vestavěná 52,6Wh lithium‑polymerová baterie, pro zachování kompatibility 61W USB‑C napájecí adaptér.</t>
  </si>
  <si>
    <t xml:space="preserve">8jádrové CPU se 4 výkonnostními jádry a 4 úspornými jádry, 10jádrové GPU
16jádrový Neural Engine
Propustnost paměti 100 GB/s
Notebook bude osazen procesorem min. 15000 passmark bodu dle http://www.cpubenchmark.net </t>
  </si>
  <si>
    <t>Dokovatelný 24" monitor s USB3 hubem a PD 90W</t>
  </si>
  <si>
    <t>QHD rozlišení
matný povrch
IPS technologie s LED podsvícením
300 cd/m2
Rovná konstrukce</t>
  </si>
  <si>
    <t xml:space="preserve">1x HDMI
1x DP vstup, 1x DP výstup 
USB-C s 90W Power Delivery
RJ45 GLAN
USB3 hub s min 4 porty
</t>
  </si>
  <si>
    <t>"Počítače a notebooky - část 1 PC financované z NPO"</t>
  </si>
  <si>
    <t>"Počítače a notebooky - část 2 PC, notebooky a čtečky knih"</t>
  </si>
  <si>
    <t>Cena za část 2 celkem (v Kč bez DPH)</t>
  </si>
  <si>
    <t>Cena za část 2 celkem (v Kč s DPH)</t>
  </si>
  <si>
    <t>Cena za část 1 celkem (v Kč bez DPH)</t>
  </si>
  <si>
    <t>Cena za část 1 celkem (v Kč s DPH)</t>
  </si>
  <si>
    <r>
      <t xml:space="preserve">Preferovaná barva </t>
    </r>
    <r>
      <rPr>
        <b/>
        <sz val="10"/>
        <rFont val="Calibri"/>
        <family val="2"/>
        <charset val="238"/>
      </rPr>
      <t>„vesmírně šedá"</t>
    </r>
    <r>
      <rPr>
        <sz val="10"/>
        <rFont val="Calibri"/>
        <family val="2"/>
        <charset val="238"/>
      </rPr>
      <t xml:space="preserve"> či  „</t>
    </r>
    <r>
      <rPr>
        <sz val="10"/>
        <color theme="1"/>
        <rFont val="Calibri"/>
        <family val="2"/>
        <charset val="238"/>
        <scheme val="minor"/>
      </rPr>
      <t>temně inkoustová“.</t>
    </r>
  </si>
  <si>
    <t>Dokovací stanice kompatibilní s na HF již používaným notebookem HP ProBook 440 G9 (pn. 6S6J2EA) a položkou č. 2 s možností zapnutí/vypnutí notebooku
Součástí napájecí adaptér min. 120W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</si>
</sst>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</font>
    <font>
      <b/>
      <sz val="2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D5B5"/>
        <bgColor rgb="FFE6E0EC"/>
      </patternFill>
    </fill>
    <fill>
      <patternFill patternType="solid">
        <fgColor rgb="FFC1C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0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13" fillId="0" borderId="0" xfId="0" applyFont="1"/>
    <xf numFmtId="0" fontId="8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3" fontId="9" fillId="0" borderId="7" xfId="0" applyNumberFormat="1" applyFont="1" applyBorder="1" applyAlignment="1">
      <alignment horizontal="left" vertical="top" wrapText="1"/>
    </xf>
    <xf numFmtId="0" fontId="9" fillId="6" borderId="7" xfId="0" applyFont="1" applyFill="1" applyBorder="1" applyAlignment="1" applyProtection="1">
      <alignment horizontal="center" vertical="center" wrapText="1"/>
      <protection locked="0"/>
    </xf>
    <xf numFmtId="4" fontId="9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>
      <alignment horizontal="center" vertical="center"/>
    </xf>
    <xf numFmtId="4" fontId="9" fillId="7" borderId="4" xfId="0" applyNumberFormat="1" applyFont="1" applyFill="1" applyBorder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3" fontId="9" fillId="0" borderId="9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7" borderId="11" xfId="0" applyFont="1" applyFill="1" applyBorder="1" applyAlignment="1">
      <alignment horizontal="center" vertical="center"/>
    </xf>
    <xf numFmtId="4" fontId="1" fillId="7" borderId="1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/>
    </xf>
    <xf numFmtId="0" fontId="19" fillId="0" borderId="8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5" fillId="5" borderId="13" xfId="0" applyFont="1" applyFill="1" applyBorder="1" applyAlignment="1">
      <alignment horizontal="left" vertical="top" wrapText="1"/>
    </xf>
    <xf numFmtId="0" fontId="16" fillId="8" borderId="13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left" vertical="center"/>
    </xf>
    <xf numFmtId="0" fontId="17" fillId="0" borderId="11" xfId="0" applyFont="1" applyBorder="1" applyAlignment="1">
      <alignment vertical="top"/>
    </xf>
    <xf numFmtId="0" fontId="15" fillId="0" borderId="11" xfId="0" applyFont="1" applyBorder="1" applyAlignment="1">
      <alignment horizontal="left" vertical="top" wrapText="1"/>
    </xf>
    <xf numFmtId="0" fontId="17" fillId="0" borderId="9" xfId="0" applyFont="1" applyBorder="1" applyAlignment="1">
      <alignment vertical="top"/>
    </xf>
    <xf numFmtId="0" fontId="15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7" borderId="11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 applyProtection="1">
      <alignment horizontal="left" vertical="top" wrapText="1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0513-C0CA-490A-9DCB-6A65CD886A57}">
  <dimension ref="A1:G30"/>
  <sheetViews>
    <sheetView zoomScale="85" zoomScaleNormal="85" workbookViewId="0">
      <selection activeCell="B21" sqref="B21"/>
    </sheetView>
  </sheetViews>
  <sheetFormatPr defaultRowHeight="15" x14ac:dyDescent="0.25"/>
  <cols>
    <col min="1" max="1" width="31.5703125" style="2" customWidth="1"/>
    <col min="2" max="2" width="58.85546875" style="2" customWidth="1"/>
    <col min="3" max="3" width="32.7109375" style="2" customWidth="1"/>
    <col min="4" max="4" width="66.85546875" style="2" customWidth="1"/>
    <col min="5" max="5" width="9.7109375" bestFit="1" customWidth="1"/>
  </cols>
  <sheetData>
    <row r="1" spans="1:7" ht="15.75" x14ac:dyDescent="0.25">
      <c r="A1" s="1" t="s">
        <v>0</v>
      </c>
    </row>
    <row r="3" spans="1:7" s="6" customFormat="1" ht="17.25" customHeight="1" x14ac:dyDescent="0.25">
      <c r="A3" s="3" t="s">
        <v>1</v>
      </c>
      <c r="B3" s="4" t="s">
        <v>121</v>
      </c>
      <c r="C3" s="1"/>
      <c r="D3" s="5"/>
    </row>
    <row r="4" spans="1:7" s="8" customFormat="1" ht="13.5" customHeight="1" x14ac:dyDescent="0.25">
      <c r="A4" s="1"/>
      <c r="B4" s="7"/>
      <c r="C4" s="1"/>
      <c r="D4" s="7"/>
    </row>
    <row r="5" spans="1:7" s="8" customFormat="1" ht="13.5" customHeight="1" x14ac:dyDescent="0.2">
      <c r="A5" s="9" t="s">
        <v>2</v>
      </c>
      <c r="B5" s="7"/>
      <c r="C5" s="9"/>
      <c r="D5" s="7"/>
    </row>
    <row r="6" spans="1:7" s="8" customFormat="1" ht="13.5" customHeight="1" x14ac:dyDescent="0.2">
      <c r="A6" s="10" t="s">
        <v>3</v>
      </c>
      <c r="B6" s="7"/>
      <c r="C6" s="10"/>
      <c r="D6" s="7"/>
    </row>
    <row r="7" spans="1:7" s="12" customFormat="1" ht="13.5" customHeight="1" x14ac:dyDescent="0.2">
      <c r="A7" s="10" t="s">
        <v>4</v>
      </c>
      <c r="B7" s="11"/>
      <c r="C7" s="10"/>
      <c r="D7" s="11"/>
    </row>
    <row r="8" spans="1:7" s="12" customFormat="1" ht="13.5" customHeight="1" x14ac:dyDescent="0.2">
      <c r="A8" s="10" t="s">
        <v>5</v>
      </c>
      <c r="B8" s="11"/>
      <c r="C8" s="10"/>
      <c r="D8" s="11"/>
    </row>
    <row r="9" spans="1:7" s="12" customFormat="1" ht="13.5" customHeight="1" x14ac:dyDescent="0.2">
      <c r="A9" s="10" t="s">
        <v>6</v>
      </c>
      <c r="B9" s="11"/>
      <c r="C9" s="10"/>
      <c r="D9" s="11"/>
    </row>
    <row r="10" spans="1:7" s="12" customFormat="1" ht="13.5" customHeight="1" x14ac:dyDescent="0.2">
      <c r="A10" s="10" t="s">
        <v>7</v>
      </c>
      <c r="B10" s="11"/>
      <c r="C10" s="10"/>
      <c r="D10" s="11"/>
    </row>
    <row r="11" spans="1:7" s="12" customFormat="1" ht="13.5" customHeight="1" x14ac:dyDescent="0.2">
      <c r="A11" s="10" t="s">
        <v>8</v>
      </c>
      <c r="B11" s="11"/>
      <c r="C11" s="10"/>
      <c r="D11" s="11"/>
    </row>
    <row r="12" spans="1:7" s="12" customFormat="1" ht="13.5" customHeight="1" x14ac:dyDescent="0.2">
      <c r="A12" s="10" t="s">
        <v>9</v>
      </c>
      <c r="B12" s="11"/>
      <c r="C12" s="10"/>
      <c r="D12" s="11"/>
    </row>
    <row r="13" spans="1:7" s="14" customFormat="1" x14ac:dyDescent="0.25">
      <c r="A13" s="2"/>
      <c r="B13" s="13"/>
      <c r="C13" s="2"/>
      <c r="D13" s="13"/>
    </row>
    <row r="14" spans="1:7" s="12" customFormat="1" ht="21" x14ac:dyDescent="0.35">
      <c r="A14" s="13" t="s">
        <v>10</v>
      </c>
      <c r="B14" s="15"/>
      <c r="C14" s="13"/>
      <c r="D14" s="11"/>
    </row>
    <row r="15" spans="1:7" s="12" customFormat="1" ht="27" customHeight="1" x14ac:dyDescent="0.4">
      <c r="A15" s="16" t="s">
        <v>11</v>
      </c>
      <c r="B15" s="17" t="s">
        <v>12</v>
      </c>
      <c r="C15" s="18" t="s">
        <v>13</v>
      </c>
      <c r="D15" s="19" t="s">
        <v>14</v>
      </c>
      <c r="F15" s="20"/>
    </row>
    <row r="16" spans="1:7" s="8" customFormat="1" ht="25.5" x14ac:dyDescent="0.2">
      <c r="A16" s="21" t="s">
        <v>15</v>
      </c>
      <c r="B16" s="22" t="s">
        <v>16</v>
      </c>
      <c r="C16" s="59"/>
      <c r="D16" s="60"/>
      <c r="G16" s="12"/>
    </row>
    <row r="17" spans="1:7" s="8" customFormat="1" ht="27.75" customHeight="1" x14ac:dyDescent="0.2">
      <c r="A17" s="21" t="s">
        <v>17</v>
      </c>
      <c r="B17" s="22" t="s">
        <v>18</v>
      </c>
      <c r="C17" s="61"/>
      <c r="D17" s="60"/>
      <c r="G17" s="12"/>
    </row>
    <row r="18" spans="1:7" s="8" customFormat="1" ht="12.75" x14ac:dyDescent="0.2">
      <c r="A18" s="21" t="s">
        <v>19</v>
      </c>
      <c r="B18" s="22" t="s">
        <v>20</v>
      </c>
      <c r="C18" s="61"/>
      <c r="D18" s="60"/>
    </row>
    <row r="19" spans="1:7" s="8" customFormat="1" ht="12.75" x14ac:dyDescent="0.2">
      <c r="A19" s="21" t="s">
        <v>21</v>
      </c>
      <c r="B19" s="22" t="s">
        <v>22</v>
      </c>
      <c r="C19" s="61"/>
      <c r="D19" s="60"/>
    </row>
    <row r="20" spans="1:7" s="8" customFormat="1" ht="65.25" customHeight="1" x14ac:dyDescent="0.2">
      <c r="A20" s="21" t="s">
        <v>23</v>
      </c>
      <c r="B20" s="23" t="s">
        <v>24</v>
      </c>
      <c r="C20" s="61"/>
      <c r="D20" s="60"/>
    </row>
    <row r="21" spans="1:7" s="8" customFormat="1" ht="63.75" x14ac:dyDescent="0.2">
      <c r="A21" s="21" t="s">
        <v>25</v>
      </c>
      <c r="B21" s="22" t="s">
        <v>26</v>
      </c>
      <c r="C21" s="61"/>
      <c r="D21" s="60"/>
    </row>
    <row r="22" spans="1:7" s="8" customFormat="1" ht="12.75" x14ac:dyDescent="0.2">
      <c r="A22" s="21" t="s">
        <v>27</v>
      </c>
      <c r="B22" s="23" t="s">
        <v>28</v>
      </c>
      <c r="C22" s="61"/>
      <c r="D22" s="60"/>
    </row>
    <row r="23" spans="1:7" s="8" customFormat="1" ht="12.75" x14ac:dyDescent="0.2">
      <c r="A23" s="21" t="s">
        <v>29</v>
      </c>
      <c r="B23" s="23" t="s">
        <v>30</v>
      </c>
      <c r="C23" s="61"/>
      <c r="D23" s="60"/>
    </row>
    <row r="24" spans="1:7" s="8" customFormat="1" ht="12.75" x14ac:dyDescent="0.2">
      <c r="A24" s="21" t="s">
        <v>31</v>
      </c>
      <c r="B24" s="22" t="s">
        <v>32</v>
      </c>
      <c r="C24" s="61"/>
      <c r="D24" s="60"/>
    </row>
    <row r="25" spans="1:7" s="8" customFormat="1" ht="13.5" thickBot="1" x14ac:dyDescent="0.25">
      <c r="A25" s="24" t="s">
        <v>33</v>
      </c>
      <c r="B25" s="24" t="s">
        <v>34</v>
      </c>
      <c r="C25" s="62"/>
      <c r="D25" s="63"/>
    </row>
    <row r="26" spans="1:7" s="8" customFormat="1" ht="14.25" customHeight="1" thickTop="1" x14ac:dyDescent="0.2">
      <c r="A26" s="25" t="s">
        <v>35</v>
      </c>
      <c r="B26" s="26">
        <v>5</v>
      </c>
      <c r="C26" s="27" t="s">
        <v>36</v>
      </c>
      <c r="D26" s="28"/>
    </row>
    <row r="27" spans="1:7" s="8" customFormat="1" ht="15" customHeight="1" x14ac:dyDescent="0.2">
      <c r="A27" s="7"/>
      <c r="B27" s="7"/>
      <c r="C27" s="29" t="s">
        <v>72</v>
      </c>
      <c r="D27" s="30">
        <f>(B26*D26)</f>
        <v>0</v>
      </c>
    </row>
    <row r="28" spans="1:7" ht="24.75" customHeight="1" x14ac:dyDescent="0.25"/>
    <row r="29" spans="1:7" ht="19.5" customHeight="1" x14ac:dyDescent="0.25">
      <c r="C29" s="51" t="s">
        <v>125</v>
      </c>
      <c r="D29" s="37">
        <f>SUM(D27)</f>
        <v>0</v>
      </c>
    </row>
    <row r="30" spans="1:7" ht="18" customHeight="1" x14ac:dyDescent="0.25">
      <c r="C30" s="51" t="s">
        <v>126</v>
      </c>
      <c r="D30" s="37">
        <f>D29*1.21</f>
        <v>0</v>
      </c>
    </row>
  </sheetData>
  <sheetProtection algorithmName="SHA-512" hashValue="4Zs48C0wo/VUQVkU/mvhOG/nhKrO++yZVRP+7o5X5QjM7D8nm2ZrFsZnJGUZjgJHa3Ao3brAo9UA70+AkE8cRw==" saltValue="ikIWGX6TaqFziptc+YBxtg==" spinCount="100000" sheet="1" objects="1" scenarios="1"/>
  <protectedRanges>
    <protectedRange sqref="C15:D15" name="Oblast1_3_2"/>
  </protectedRange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2BF4-5FB9-4699-AA72-3A1E9F6C71B8}">
  <dimension ref="A1:G116"/>
  <sheetViews>
    <sheetView tabSelected="1" topLeftCell="A29" zoomScale="85" zoomScaleNormal="85" workbookViewId="0">
      <selection activeCell="D50" sqref="D50"/>
    </sheetView>
  </sheetViews>
  <sheetFormatPr defaultRowHeight="15" x14ac:dyDescent="0.25"/>
  <cols>
    <col min="1" max="1" width="31.5703125" style="2" customWidth="1"/>
    <col min="2" max="2" width="58.85546875" style="2" customWidth="1"/>
    <col min="3" max="3" width="32.7109375" style="2" customWidth="1"/>
    <col min="4" max="4" width="66.85546875" style="2" customWidth="1"/>
    <col min="5" max="5" width="9.7109375" bestFit="1" customWidth="1"/>
  </cols>
  <sheetData>
    <row r="1" spans="1:4" ht="15.75" x14ac:dyDescent="0.25">
      <c r="A1" s="1" t="s">
        <v>0</v>
      </c>
    </row>
    <row r="3" spans="1:4" s="6" customFormat="1" ht="17.25" customHeight="1" x14ac:dyDescent="0.25">
      <c r="A3" s="3" t="s">
        <v>1</v>
      </c>
      <c r="B3" s="4" t="s">
        <v>122</v>
      </c>
      <c r="C3" s="1"/>
      <c r="D3" s="5"/>
    </row>
    <row r="4" spans="1:4" s="8" customFormat="1" ht="13.5" customHeight="1" x14ac:dyDescent="0.25">
      <c r="A4" s="1"/>
      <c r="B4" s="7"/>
      <c r="C4" s="1"/>
      <c r="D4" s="7"/>
    </row>
    <row r="5" spans="1:4" s="8" customFormat="1" ht="13.5" customHeight="1" x14ac:dyDescent="0.2">
      <c r="A5" s="9" t="s">
        <v>2</v>
      </c>
      <c r="B5" s="7"/>
      <c r="C5" s="9"/>
      <c r="D5" s="7"/>
    </row>
    <row r="6" spans="1:4" s="8" customFormat="1" ht="13.5" customHeight="1" x14ac:dyDescent="0.2">
      <c r="A6" s="10" t="s">
        <v>3</v>
      </c>
      <c r="B6" s="7"/>
      <c r="C6" s="10"/>
      <c r="D6" s="7"/>
    </row>
    <row r="7" spans="1:4" s="12" customFormat="1" ht="13.5" customHeight="1" x14ac:dyDescent="0.2">
      <c r="A7" s="10" t="s">
        <v>4</v>
      </c>
      <c r="B7" s="11"/>
      <c r="C7" s="10"/>
      <c r="D7" s="11"/>
    </row>
    <row r="8" spans="1:4" s="12" customFormat="1" ht="13.5" customHeight="1" x14ac:dyDescent="0.2">
      <c r="A8" s="10" t="s">
        <v>5</v>
      </c>
      <c r="B8" s="11"/>
      <c r="C8" s="10"/>
      <c r="D8" s="11"/>
    </row>
    <row r="9" spans="1:4" s="12" customFormat="1" ht="13.5" customHeight="1" x14ac:dyDescent="0.2">
      <c r="A9" s="10" t="s">
        <v>6</v>
      </c>
      <c r="B9" s="11"/>
      <c r="C9" s="10"/>
      <c r="D9" s="11"/>
    </row>
    <row r="10" spans="1:4" s="12" customFormat="1" ht="13.5" customHeight="1" x14ac:dyDescent="0.2">
      <c r="A10" s="10" t="s">
        <v>7</v>
      </c>
      <c r="B10" s="11"/>
      <c r="C10" s="10"/>
      <c r="D10" s="11"/>
    </row>
    <row r="11" spans="1:4" s="12" customFormat="1" ht="13.5" customHeight="1" x14ac:dyDescent="0.2">
      <c r="A11" s="10" t="s">
        <v>8</v>
      </c>
      <c r="B11" s="11"/>
      <c r="C11" s="10"/>
      <c r="D11" s="11"/>
    </row>
    <row r="12" spans="1:4" s="12" customFormat="1" ht="13.5" customHeight="1" x14ac:dyDescent="0.2">
      <c r="A12" s="10" t="s">
        <v>9</v>
      </c>
      <c r="B12" s="11"/>
      <c r="C12" s="10"/>
      <c r="D12" s="11"/>
    </row>
    <row r="13" spans="1:4" s="14" customFormat="1" x14ac:dyDescent="0.25">
      <c r="A13" s="2"/>
      <c r="B13" s="13"/>
      <c r="C13" s="2"/>
      <c r="D13" s="13"/>
    </row>
    <row r="14" spans="1:4" s="12" customFormat="1" ht="21" x14ac:dyDescent="0.35">
      <c r="A14" s="13" t="s">
        <v>10</v>
      </c>
      <c r="B14" s="15"/>
      <c r="C14" s="13"/>
      <c r="D14" s="11"/>
    </row>
    <row r="15" spans="1:4" s="12" customFormat="1" ht="27" customHeight="1" x14ac:dyDescent="0.2">
      <c r="A15" s="16" t="s">
        <v>103</v>
      </c>
      <c r="B15" s="17" t="s">
        <v>12</v>
      </c>
      <c r="C15" s="38" t="s">
        <v>13</v>
      </c>
      <c r="D15" s="39" t="s">
        <v>14</v>
      </c>
    </row>
    <row r="16" spans="1:4" s="8" customFormat="1" ht="12.75" x14ac:dyDescent="0.2">
      <c r="A16" s="34" t="s">
        <v>49</v>
      </c>
      <c r="B16" s="40" t="s">
        <v>111</v>
      </c>
      <c r="C16" s="61"/>
      <c r="D16" s="64"/>
    </row>
    <row r="17" spans="1:7" s="8" customFormat="1" ht="76.5" x14ac:dyDescent="0.2">
      <c r="A17" s="34" t="s">
        <v>15</v>
      </c>
      <c r="B17" s="40" t="s">
        <v>117</v>
      </c>
      <c r="C17" s="61"/>
      <c r="D17" s="64"/>
      <c r="G17" s="12"/>
    </row>
    <row r="18" spans="1:7" s="8" customFormat="1" ht="51" x14ac:dyDescent="0.2">
      <c r="A18" s="34" t="s">
        <v>17</v>
      </c>
      <c r="B18" s="40" t="s">
        <v>106</v>
      </c>
      <c r="C18" s="61"/>
      <c r="D18" s="64"/>
    </row>
    <row r="19" spans="1:7" s="8" customFormat="1" ht="12.75" x14ac:dyDescent="0.2">
      <c r="A19" s="34" t="s">
        <v>19</v>
      </c>
      <c r="B19" s="40" t="s">
        <v>107</v>
      </c>
      <c r="C19" s="61"/>
      <c r="D19" s="64"/>
    </row>
    <row r="20" spans="1:7" s="8" customFormat="1" ht="12.75" x14ac:dyDescent="0.2">
      <c r="A20" s="34" t="s">
        <v>21</v>
      </c>
      <c r="B20" s="40" t="s">
        <v>108</v>
      </c>
      <c r="C20" s="61"/>
      <c r="D20" s="64"/>
    </row>
    <row r="21" spans="1:7" s="8" customFormat="1" ht="63.75" x14ac:dyDescent="0.2">
      <c r="A21" s="34" t="s">
        <v>25</v>
      </c>
      <c r="B21" s="40" t="s">
        <v>109</v>
      </c>
      <c r="C21" s="61"/>
      <c r="D21" s="64"/>
    </row>
    <row r="22" spans="1:7" s="8" customFormat="1" ht="89.25" x14ac:dyDescent="0.2">
      <c r="A22" s="34" t="s">
        <v>112</v>
      </c>
      <c r="B22" s="40" t="s">
        <v>115</v>
      </c>
      <c r="C22" s="61"/>
      <c r="D22" s="64"/>
    </row>
    <row r="23" spans="1:7" s="8" customFormat="1" ht="25.5" x14ac:dyDescent="0.2">
      <c r="A23" s="34" t="s">
        <v>113</v>
      </c>
      <c r="B23" s="40" t="s">
        <v>116</v>
      </c>
      <c r="C23" s="61"/>
      <c r="D23" s="64"/>
    </row>
    <row r="24" spans="1:7" s="8" customFormat="1" ht="12.75" x14ac:dyDescent="0.2">
      <c r="A24" s="34" t="s">
        <v>61</v>
      </c>
      <c r="B24" s="40" t="s">
        <v>114</v>
      </c>
      <c r="C24" s="61"/>
      <c r="D24" s="64"/>
    </row>
    <row r="25" spans="1:7" s="8" customFormat="1" ht="12.75" x14ac:dyDescent="0.2">
      <c r="A25" s="34" t="s">
        <v>29</v>
      </c>
      <c r="B25" s="40" t="s">
        <v>110</v>
      </c>
      <c r="C25" s="61"/>
      <c r="D25" s="60"/>
    </row>
    <row r="26" spans="1:7" s="8" customFormat="1" ht="13.5" thickBot="1" x14ac:dyDescent="0.25">
      <c r="A26" s="34" t="s">
        <v>54</v>
      </c>
      <c r="B26" s="58" t="s">
        <v>127</v>
      </c>
      <c r="C26" s="61"/>
      <c r="D26" s="60"/>
    </row>
    <row r="27" spans="1:7" s="8" customFormat="1" ht="14.25" customHeight="1" thickTop="1" x14ac:dyDescent="0.2">
      <c r="A27" s="25" t="s">
        <v>35</v>
      </c>
      <c r="B27" s="33">
        <v>1</v>
      </c>
      <c r="C27" s="27" t="s">
        <v>36</v>
      </c>
      <c r="D27" s="28"/>
    </row>
    <row r="28" spans="1:7" x14ac:dyDescent="0.25">
      <c r="C28" s="29" t="s">
        <v>36</v>
      </c>
      <c r="D28" s="31">
        <f>(B27*D27)</f>
        <v>0</v>
      </c>
    </row>
    <row r="29" spans="1:7" s="12" customFormat="1" ht="21" x14ac:dyDescent="0.35">
      <c r="A29" s="13"/>
      <c r="B29" s="15"/>
      <c r="C29" s="13"/>
      <c r="D29" s="11"/>
    </row>
    <row r="30" spans="1:7" s="12" customFormat="1" ht="16.5" customHeight="1" x14ac:dyDescent="0.35">
      <c r="A30" s="13" t="s">
        <v>37</v>
      </c>
      <c r="B30" s="15"/>
      <c r="C30" s="13"/>
      <c r="D30" s="11"/>
    </row>
    <row r="31" spans="1:7" s="12" customFormat="1" ht="27" customHeight="1" x14ac:dyDescent="0.2">
      <c r="A31" s="16" t="s">
        <v>62</v>
      </c>
      <c r="B31" s="17" t="s">
        <v>12</v>
      </c>
      <c r="C31" s="32" t="s">
        <v>13</v>
      </c>
      <c r="D31" s="19" t="s">
        <v>14</v>
      </c>
    </row>
    <row r="32" spans="1:7" s="12" customFormat="1" ht="12.75" x14ac:dyDescent="0.2">
      <c r="A32" s="21" t="s">
        <v>49</v>
      </c>
      <c r="B32" s="40" t="s">
        <v>63</v>
      </c>
      <c r="C32" s="61"/>
      <c r="D32" s="64"/>
    </row>
    <row r="33" spans="1:4" s="8" customFormat="1" ht="25.5" x14ac:dyDescent="0.2">
      <c r="A33" s="21" t="s">
        <v>15</v>
      </c>
      <c r="B33" s="42" t="s">
        <v>82</v>
      </c>
      <c r="C33" s="61"/>
      <c r="D33" s="64"/>
    </row>
    <row r="34" spans="1:4" s="8" customFormat="1" ht="12.75" x14ac:dyDescent="0.2">
      <c r="A34" s="34" t="s">
        <v>17</v>
      </c>
      <c r="B34" s="41" t="s">
        <v>55</v>
      </c>
      <c r="C34" s="61"/>
      <c r="D34" s="64"/>
    </row>
    <row r="35" spans="1:4" s="8" customFormat="1" ht="12.75" x14ac:dyDescent="0.2">
      <c r="A35" s="34" t="s">
        <v>19</v>
      </c>
      <c r="B35" s="41" t="s">
        <v>56</v>
      </c>
      <c r="C35" s="61"/>
      <c r="D35" s="64"/>
    </row>
    <row r="36" spans="1:4" s="8" customFormat="1" ht="12.75" x14ac:dyDescent="0.2">
      <c r="A36" s="34" t="s">
        <v>21</v>
      </c>
      <c r="B36" s="41" t="s">
        <v>57</v>
      </c>
      <c r="C36" s="61"/>
      <c r="D36" s="64"/>
    </row>
    <row r="37" spans="1:4" s="8" customFormat="1" ht="38.25" x14ac:dyDescent="0.2">
      <c r="A37" s="34" t="s">
        <v>23</v>
      </c>
      <c r="B37" s="41" t="s">
        <v>97</v>
      </c>
      <c r="C37" s="61"/>
      <c r="D37" s="64"/>
    </row>
    <row r="38" spans="1:4" s="8" customFormat="1" ht="12.75" x14ac:dyDescent="0.2">
      <c r="A38" s="34" t="s">
        <v>38</v>
      </c>
      <c r="B38" s="41" t="s">
        <v>58</v>
      </c>
      <c r="C38" s="61"/>
      <c r="D38" s="64"/>
    </row>
    <row r="39" spans="1:4" s="8" customFormat="1" ht="76.5" x14ac:dyDescent="0.2">
      <c r="A39" s="34" t="s">
        <v>25</v>
      </c>
      <c r="B39" s="41" t="s">
        <v>59</v>
      </c>
      <c r="C39" s="61"/>
      <c r="D39" s="64"/>
    </row>
    <row r="40" spans="1:4" s="8" customFormat="1" ht="12.75" x14ac:dyDescent="0.2">
      <c r="A40" s="34" t="s">
        <v>60</v>
      </c>
      <c r="B40" s="41" t="s">
        <v>64</v>
      </c>
      <c r="C40" s="61"/>
      <c r="D40" s="64"/>
    </row>
    <row r="41" spans="1:4" s="8" customFormat="1" ht="25.5" x14ac:dyDescent="0.2">
      <c r="A41" s="34" t="s">
        <v>45</v>
      </c>
      <c r="B41" s="54" t="s">
        <v>95</v>
      </c>
      <c r="C41" s="61"/>
      <c r="D41" s="64"/>
    </row>
    <row r="42" spans="1:4" s="8" customFormat="1" ht="12.75" x14ac:dyDescent="0.2">
      <c r="A42" s="34" t="s">
        <v>61</v>
      </c>
      <c r="B42" s="41" t="s">
        <v>65</v>
      </c>
      <c r="C42" s="61"/>
      <c r="D42" s="64"/>
    </row>
    <row r="43" spans="1:4" s="8" customFormat="1" ht="12.75" x14ac:dyDescent="0.2">
      <c r="A43" s="34" t="s">
        <v>29</v>
      </c>
      <c r="B43" s="57" t="s">
        <v>30</v>
      </c>
      <c r="C43" s="61"/>
      <c r="D43" s="64"/>
    </row>
    <row r="44" spans="1:4" s="8" customFormat="1" ht="12.75" x14ac:dyDescent="0.2">
      <c r="A44" s="56" t="s">
        <v>31</v>
      </c>
      <c r="B44" s="35" t="s">
        <v>96</v>
      </c>
      <c r="C44" s="61"/>
      <c r="D44" s="64"/>
    </row>
    <row r="45" spans="1:4" s="8" customFormat="1" ht="13.5" thickBot="1" x14ac:dyDescent="0.25">
      <c r="A45" s="43" t="s">
        <v>33</v>
      </c>
      <c r="B45" s="43" t="s">
        <v>66</v>
      </c>
      <c r="C45" s="61"/>
      <c r="D45" s="65"/>
    </row>
    <row r="46" spans="1:4" s="8" customFormat="1" ht="14.25" customHeight="1" thickTop="1" x14ac:dyDescent="0.2">
      <c r="A46" s="25" t="s">
        <v>35</v>
      </c>
      <c r="B46" s="26">
        <v>6</v>
      </c>
      <c r="C46" s="27" t="s">
        <v>36</v>
      </c>
      <c r="D46" s="28"/>
    </row>
    <row r="47" spans="1:4" x14ac:dyDescent="0.25">
      <c r="C47" s="36" t="s">
        <v>73</v>
      </c>
      <c r="D47" s="31">
        <f>(B46*D46)</f>
        <v>0</v>
      </c>
    </row>
    <row r="49" spans="1:7" s="12" customFormat="1" ht="15.75" customHeight="1" x14ac:dyDescent="0.35">
      <c r="A49" s="13" t="s">
        <v>39</v>
      </c>
      <c r="B49" s="15"/>
      <c r="C49" s="13"/>
      <c r="D49" s="11"/>
    </row>
    <row r="50" spans="1:7" s="12" customFormat="1" ht="12.75" x14ac:dyDescent="0.2">
      <c r="A50" s="44" t="s">
        <v>68</v>
      </c>
      <c r="B50" s="45" t="s">
        <v>12</v>
      </c>
      <c r="C50" s="38" t="s">
        <v>13</v>
      </c>
      <c r="D50" s="39" t="s">
        <v>14</v>
      </c>
    </row>
    <row r="51" spans="1:7" s="8" customFormat="1" ht="51" x14ac:dyDescent="0.2">
      <c r="A51" s="46" t="s">
        <v>49</v>
      </c>
      <c r="B51" s="47" t="s">
        <v>128</v>
      </c>
      <c r="C51" s="61"/>
      <c r="D51" s="64"/>
      <c r="G51" s="12"/>
    </row>
    <row r="52" spans="1:7" s="8" customFormat="1" ht="63.75" x14ac:dyDescent="0.2">
      <c r="A52" s="48" t="s">
        <v>25</v>
      </c>
      <c r="B52" s="49" t="s">
        <v>100</v>
      </c>
      <c r="C52" s="61"/>
      <c r="D52" s="64"/>
    </row>
    <row r="53" spans="1:7" s="8" customFormat="1" ht="15.75" thickBot="1" x14ac:dyDescent="0.25">
      <c r="A53" s="48" t="s">
        <v>98</v>
      </c>
      <c r="B53" s="49" t="s">
        <v>99</v>
      </c>
      <c r="C53" s="61"/>
      <c r="D53" s="64"/>
    </row>
    <row r="54" spans="1:7" s="8" customFormat="1" ht="13.5" thickTop="1" x14ac:dyDescent="0.2">
      <c r="A54" s="25" t="s">
        <v>35</v>
      </c>
      <c r="B54" s="26">
        <v>6</v>
      </c>
      <c r="C54" s="27" t="s">
        <v>36</v>
      </c>
      <c r="D54" s="28"/>
    </row>
    <row r="55" spans="1:7" x14ac:dyDescent="0.25">
      <c r="C55" s="36" t="s">
        <v>73</v>
      </c>
      <c r="D55" s="37">
        <f>(B54*D54)</f>
        <v>0</v>
      </c>
    </row>
    <row r="56" spans="1:7" ht="15.75" customHeight="1" x14ac:dyDescent="0.25"/>
    <row r="57" spans="1:7" s="12" customFormat="1" ht="21" x14ac:dyDescent="0.35">
      <c r="A57" s="13" t="s">
        <v>48</v>
      </c>
      <c r="B57" s="15"/>
      <c r="C57" s="13"/>
      <c r="D57" s="11"/>
    </row>
    <row r="58" spans="1:7" s="12" customFormat="1" ht="18.75" customHeight="1" x14ac:dyDescent="0.2">
      <c r="A58" s="44" t="s">
        <v>83</v>
      </c>
      <c r="B58" s="45" t="s">
        <v>12</v>
      </c>
      <c r="C58" s="38" t="s">
        <v>13</v>
      </c>
      <c r="D58" s="39" t="s">
        <v>14</v>
      </c>
    </row>
    <row r="59" spans="1:7" s="12" customFormat="1" x14ac:dyDescent="0.2">
      <c r="A59" s="46" t="s">
        <v>49</v>
      </c>
      <c r="B59" s="47" t="s">
        <v>85</v>
      </c>
      <c r="C59" s="66"/>
      <c r="D59" s="67"/>
    </row>
    <row r="60" spans="1:7" s="12" customFormat="1" ht="76.5" x14ac:dyDescent="0.2">
      <c r="A60" s="46" t="s">
        <v>23</v>
      </c>
      <c r="B60" s="40" t="s">
        <v>102</v>
      </c>
      <c r="C60" s="66"/>
      <c r="D60" s="67"/>
      <c r="G60" s="8"/>
    </row>
    <row r="61" spans="1:7" s="12" customFormat="1" ht="43.15" customHeight="1" x14ac:dyDescent="0.2">
      <c r="A61" s="46" t="s">
        <v>25</v>
      </c>
      <c r="B61" s="50" t="s">
        <v>104</v>
      </c>
      <c r="C61" s="66"/>
      <c r="D61" s="67"/>
    </row>
    <row r="62" spans="1:7" s="12" customFormat="1" ht="77.25" thickBot="1" x14ac:dyDescent="0.25">
      <c r="A62" s="46" t="s">
        <v>69</v>
      </c>
      <c r="B62" s="50" t="s">
        <v>101</v>
      </c>
      <c r="C62" s="66"/>
      <c r="D62" s="67"/>
    </row>
    <row r="63" spans="1:7" s="8" customFormat="1" ht="13.5" thickTop="1" x14ac:dyDescent="0.2">
      <c r="A63" s="25" t="s">
        <v>35</v>
      </c>
      <c r="B63" s="26">
        <v>6</v>
      </c>
      <c r="C63" s="27" t="s">
        <v>36</v>
      </c>
      <c r="D63" s="28"/>
    </row>
    <row r="64" spans="1:7" x14ac:dyDescent="0.25">
      <c r="C64" s="36" t="s">
        <v>73</v>
      </c>
      <c r="D64" s="37">
        <f>(B63*D63)</f>
        <v>0</v>
      </c>
    </row>
    <row r="66" spans="1:7" s="12" customFormat="1" ht="21" x14ac:dyDescent="0.35">
      <c r="A66" s="13" t="s">
        <v>50</v>
      </c>
      <c r="B66" s="15"/>
      <c r="C66" s="13"/>
      <c r="D66" s="11"/>
    </row>
    <row r="67" spans="1:7" s="8" customFormat="1" ht="12.75" x14ac:dyDescent="0.2">
      <c r="A67" s="16" t="s">
        <v>86</v>
      </c>
      <c r="B67" s="17" t="s">
        <v>12</v>
      </c>
      <c r="C67" s="32" t="s">
        <v>13</v>
      </c>
      <c r="D67" s="19" t="s">
        <v>14</v>
      </c>
    </row>
    <row r="68" spans="1:7" s="8" customFormat="1" ht="25.5" x14ac:dyDescent="0.2">
      <c r="A68" s="53" t="s">
        <v>15</v>
      </c>
      <c r="B68" s="54" t="s">
        <v>89</v>
      </c>
      <c r="C68" s="61"/>
      <c r="D68" s="64"/>
      <c r="G68" s="12"/>
    </row>
    <row r="69" spans="1:7" s="8" customFormat="1" ht="25.5" x14ac:dyDescent="0.2">
      <c r="A69" s="53" t="s">
        <v>17</v>
      </c>
      <c r="B69" s="54" t="s">
        <v>93</v>
      </c>
      <c r="C69" s="61"/>
      <c r="D69" s="64"/>
      <c r="G69" s="12"/>
    </row>
    <row r="70" spans="1:7" s="8" customFormat="1" ht="25.5" x14ac:dyDescent="0.2">
      <c r="A70" s="53" t="s">
        <v>19</v>
      </c>
      <c r="B70" s="54" t="s">
        <v>90</v>
      </c>
      <c r="C70" s="61"/>
      <c r="D70" s="64"/>
    </row>
    <row r="71" spans="1:7" s="8" customFormat="1" ht="38.25" x14ac:dyDescent="0.2">
      <c r="A71" s="53" t="s">
        <v>21</v>
      </c>
      <c r="B71" s="54" t="s">
        <v>94</v>
      </c>
      <c r="C71" s="61"/>
      <c r="D71" s="64"/>
    </row>
    <row r="72" spans="1:7" s="8" customFormat="1" ht="51" x14ac:dyDescent="0.2">
      <c r="A72" s="53" t="s">
        <v>87</v>
      </c>
      <c r="B72" s="54" t="s">
        <v>91</v>
      </c>
      <c r="C72" s="61"/>
      <c r="D72" s="64"/>
    </row>
    <row r="73" spans="1:7" s="8" customFormat="1" ht="89.25" x14ac:dyDescent="0.2">
      <c r="A73" s="53" t="s">
        <v>25</v>
      </c>
      <c r="B73" s="54" t="s">
        <v>92</v>
      </c>
      <c r="C73" s="61"/>
      <c r="D73" s="64"/>
    </row>
    <row r="74" spans="1:7" s="8" customFormat="1" ht="12.75" x14ac:dyDescent="0.2">
      <c r="A74" s="53" t="s">
        <v>71</v>
      </c>
      <c r="B74" s="54" t="s">
        <v>105</v>
      </c>
      <c r="C74" s="61"/>
      <c r="D74" s="64"/>
    </row>
    <row r="75" spans="1:7" s="8" customFormat="1" ht="12.75" x14ac:dyDescent="0.2">
      <c r="A75" s="53" t="s">
        <v>29</v>
      </c>
      <c r="B75" s="54" t="s">
        <v>30</v>
      </c>
      <c r="C75" s="61"/>
      <c r="D75" s="64"/>
    </row>
    <row r="76" spans="1:7" s="8" customFormat="1" ht="12.75" x14ac:dyDescent="0.2">
      <c r="A76" s="53" t="s">
        <v>31</v>
      </c>
      <c r="B76" s="54" t="s">
        <v>88</v>
      </c>
      <c r="C76" s="61"/>
      <c r="D76" s="64"/>
    </row>
    <row r="77" spans="1:7" s="8" customFormat="1" ht="13.5" thickBot="1" x14ac:dyDescent="0.25">
      <c r="A77" s="43" t="s">
        <v>33</v>
      </c>
      <c r="B77" s="55" t="s">
        <v>34</v>
      </c>
      <c r="C77" s="61"/>
      <c r="D77" s="64"/>
    </row>
    <row r="78" spans="1:7" s="12" customFormat="1" ht="13.5" thickTop="1" x14ac:dyDescent="0.2">
      <c r="A78" s="25" t="s">
        <v>35</v>
      </c>
      <c r="B78" s="33">
        <v>1</v>
      </c>
      <c r="C78" s="27" t="s">
        <v>36</v>
      </c>
      <c r="D78" s="28"/>
    </row>
    <row r="79" spans="1:7" s="8" customFormat="1" x14ac:dyDescent="0.25">
      <c r="A79" s="2"/>
      <c r="B79" s="2"/>
      <c r="C79" s="29" t="s">
        <v>36</v>
      </c>
      <c r="D79" s="31">
        <f>(B78*D78)</f>
        <v>0</v>
      </c>
    </row>
    <row r="80" spans="1:7" s="8" customFormat="1" x14ac:dyDescent="0.25">
      <c r="A80" s="2"/>
      <c r="B80" s="2"/>
      <c r="C80" s="2"/>
      <c r="D80" s="2"/>
    </row>
    <row r="81" spans="1:7" ht="21" x14ac:dyDescent="0.35">
      <c r="A81" s="13" t="s">
        <v>51</v>
      </c>
      <c r="B81" s="15"/>
      <c r="C81" s="13"/>
      <c r="D81" s="11"/>
    </row>
    <row r="82" spans="1:7" x14ac:dyDescent="0.25">
      <c r="A82" s="16" t="s">
        <v>40</v>
      </c>
      <c r="B82" s="17" t="s">
        <v>12</v>
      </c>
      <c r="C82" s="18" t="s">
        <v>13</v>
      </c>
      <c r="D82" s="19" t="s">
        <v>14</v>
      </c>
    </row>
    <row r="83" spans="1:7" ht="25.5" x14ac:dyDescent="0.25">
      <c r="A83" s="21" t="s">
        <v>15</v>
      </c>
      <c r="B83" s="22" t="s">
        <v>84</v>
      </c>
      <c r="C83" s="59"/>
      <c r="D83" s="60"/>
      <c r="G83" s="12"/>
    </row>
    <row r="84" spans="1:7" s="12" customFormat="1" ht="25.5" x14ac:dyDescent="0.2">
      <c r="A84" s="21" t="s">
        <v>17</v>
      </c>
      <c r="B84" s="22" t="s">
        <v>41</v>
      </c>
      <c r="C84" s="61"/>
      <c r="D84" s="60"/>
    </row>
    <row r="85" spans="1:7" s="12" customFormat="1" ht="12.75" x14ac:dyDescent="0.2">
      <c r="A85" s="21" t="s">
        <v>19</v>
      </c>
      <c r="B85" s="22" t="s">
        <v>42</v>
      </c>
      <c r="C85" s="61"/>
      <c r="D85" s="60"/>
    </row>
    <row r="86" spans="1:7" s="12" customFormat="1" ht="25.5" x14ac:dyDescent="0.2">
      <c r="A86" s="21" t="s">
        <v>21</v>
      </c>
      <c r="B86" s="22" t="s">
        <v>43</v>
      </c>
      <c r="C86" s="61"/>
      <c r="D86" s="60"/>
    </row>
    <row r="87" spans="1:7" s="12" customFormat="1" ht="63.75" x14ac:dyDescent="0.2">
      <c r="A87" s="21" t="s">
        <v>25</v>
      </c>
      <c r="B87" s="22" t="s">
        <v>44</v>
      </c>
      <c r="C87" s="61"/>
      <c r="D87" s="60"/>
    </row>
    <row r="88" spans="1:7" s="12" customFormat="1" ht="12.75" x14ac:dyDescent="0.2">
      <c r="A88" s="21" t="s">
        <v>29</v>
      </c>
      <c r="B88" s="22" t="s">
        <v>30</v>
      </c>
      <c r="C88" s="61"/>
      <c r="D88" s="60"/>
    </row>
    <row r="89" spans="1:7" s="12" customFormat="1" ht="12.75" x14ac:dyDescent="0.2">
      <c r="A89" s="21" t="s">
        <v>31</v>
      </c>
      <c r="B89" s="22" t="s">
        <v>32</v>
      </c>
      <c r="C89" s="61"/>
      <c r="D89" s="60"/>
    </row>
    <row r="90" spans="1:7" s="8" customFormat="1" ht="12.75" x14ac:dyDescent="0.2">
      <c r="A90" s="21" t="s">
        <v>45</v>
      </c>
      <c r="B90" s="22" t="s">
        <v>46</v>
      </c>
      <c r="C90" s="61"/>
      <c r="D90" s="60"/>
    </row>
    <row r="91" spans="1:7" s="8" customFormat="1" ht="13.5" thickBot="1" x14ac:dyDescent="0.25">
      <c r="A91" s="24" t="s">
        <v>33</v>
      </c>
      <c r="B91" s="24" t="s">
        <v>34</v>
      </c>
      <c r="C91" s="62"/>
      <c r="D91" s="63"/>
    </row>
    <row r="92" spans="1:7" s="8" customFormat="1" ht="13.5" thickTop="1" x14ac:dyDescent="0.2">
      <c r="A92" s="25" t="s">
        <v>35</v>
      </c>
      <c r="B92" s="26">
        <v>2</v>
      </c>
      <c r="C92" s="27" t="s">
        <v>36</v>
      </c>
      <c r="D92" s="28"/>
    </row>
    <row r="93" spans="1:7" s="8" customFormat="1" x14ac:dyDescent="0.25">
      <c r="A93" s="2"/>
      <c r="B93" s="2"/>
      <c r="C93" s="29" t="s">
        <v>47</v>
      </c>
      <c r="D93" s="31">
        <f>(B92*D92)</f>
        <v>0</v>
      </c>
    </row>
    <row r="95" spans="1:7" s="8" customFormat="1" ht="21" x14ac:dyDescent="0.35">
      <c r="A95" s="13" t="s">
        <v>52</v>
      </c>
      <c r="B95" s="15"/>
      <c r="C95" s="13"/>
      <c r="D95" s="11"/>
    </row>
    <row r="96" spans="1:7" s="8" customFormat="1" ht="12.75" x14ac:dyDescent="0.2">
      <c r="A96" s="16" t="s">
        <v>74</v>
      </c>
      <c r="B96" s="17" t="s">
        <v>12</v>
      </c>
      <c r="C96" s="38" t="s">
        <v>13</v>
      </c>
      <c r="D96" s="39" t="s">
        <v>14</v>
      </c>
    </row>
    <row r="97" spans="1:7" s="8" customFormat="1" ht="25.5" x14ac:dyDescent="0.2">
      <c r="A97" s="21" t="s">
        <v>49</v>
      </c>
      <c r="B97" s="40" t="s">
        <v>81</v>
      </c>
      <c r="C97" s="66"/>
      <c r="D97" s="67"/>
    </row>
    <row r="98" spans="1:7" s="8" customFormat="1" ht="12.75" x14ac:dyDescent="0.2">
      <c r="A98" s="34" t="s">
        <v>77</v>
      </c>
      <c r="B98" s="52" t="s">
        <v>78</v>
      </c>
      <c r="C98" s="66"/>
      <c r="D98" s="67"/>
    </row>
    <row r="99" spans="1:7" s="8" customFormat="1" ht="12.75" x14ac:dyDescent="0.2">
      <c r="A99" s="21" t="s">
        <v>75</v>
      </c>
      <c r="B99" s="42" t="s">
        <v>76</v>
      </c>
      <c r="C99" s="61"/>
      <c r="D99" s="64"/>
      <c r="G99" s="12"/>
    </row>
    <row r="100" spans="1:7" s="8" customFormat="1" ht="12.75" x14ac:dyDescent="0.2">
      <c r="A100" s="34" t="s">
        <v>25</v>
      </c>
      <c r="B100" s="41" t="s">
        <v>79</v>
      </c>
      <c r="C100" s="61"/>
      <c r="D100" s="64"/>
      <c r="G100" s="12"/>
    </row>
    <row r="101" spans="1:7" s="8" customFormat="1" ht="13.5" thickBot="1" x14ac:dyDescent="0.25">
      <c r="A101" s="34" t="s">
        <v>31</v>
      </c>
      <c r="B101" s="41" t="s">
        <v>80</v>
      </c>
      <c r="C101" s="61"/>
      <c r="D101" s="64"/>
    </row>
    <row r="102" spans="1:7" s="8" customFormat="1" ht="13.5" thickTop="1" x14ac:dyDescent="0.2">
      <c r="A102" s="25" t="s">
        <v>35</v>
      </c>
      <c r="B102" s="26">
        <v>2</v>
      </c>
      <c r="C102" s="27" t="s">
        <v>36</v>
      </c>
      <c r="D102" s="28"/>
    </row>
    <row r="103" spans="1:7" s="8" customFormat="1" ht="14.25" customHeight="1" x14ac:dyDescent="0.25">
      <c r="A103" s="2"/>
      <c r="B103" s="2"/>
      <c r="C103" s="29" t="s">
        <v>47</v>
      </c>
      <c r="D103" s="37">
        <f>(B102*D102)</f>
        <v>0</v>
      </c>
    </row>
    <row r="105" spans="1:7" ht="21" x14ac:dyDescent="0.35">
      <c r="A105" s="13" t="s">
        <v>53</v>
      </c>
      <c r="B105" s="15"/>
      <c r="C105" s="13"/>
      <c r="D105" s="11"/>
    </row>
    <row r="106" spans="1:7" x14ac:dyDescent="0.25">
      <c r="A106" s="44" t="s">
        <v>83</v>
      </c>
      <c r="B106" s="45" t="s">
        <v>12</v>
      </c>
      <c r="C106" s="38" t="s">
        <v>13</v>
      </c>
      <c r="D106" s="39" t="s">
        <v>14</v>
      </c>
    </row>
    <row r="107" spans="1:7" x14ac:dyDescent="0.25">
      <c r="A107" s="46" t="s">
        <v>49</v>
      </c>
      <c r="B107" s="47" t="s">
        <v>118</v>
      </c>
      <c r="C107" s="66"/>
      <c r="D107" s="67"/>
    </row>
    <row r="108" spans="1:7" ht="63.75" x14ac:dyDescent="0.25">
      <c r="A108" s="34" t="s">
        <v>23</v>
      </c>
      <c r="B108" s="40" t="s">
        <v>119</v>
      </c>
      <c r="C108" s="66"/>
      <c r="D108" s="67"/>
    </row>
    <row r="109" spans="1:7" ht="76.5" x14ac:dyDescent="0.25">
      <c r="A109" s="34" t="s">
        <v>25</v>
      </c>
      <c r="B109" s="50" t="s">
        <v>120</v>
      </c>
      <c r="C109" s="66"/>
      <c r="D109" s="67"/>
    </row>
    <row r="110" spans="1:7" ht="51.75" thickBot="1" x14ac:dyDescent="0.3">
      <c r="A110" s="34" t="s">
        <v>69</v>
      </c>
      <c r="B110" s="50" t="s">
        <v>70</v>
      </c>
      <c r="C110" s="66"/>
      <c r="D110" s="67"/>
    </row>
    <row r="111" spans="1:7" ht="15.75" thickTop="1" x14ac:dyDescent="0.25">
      <c r="A111" s="25" t="s">
        <v>35</v>
      </c>
      <c r="B111" s="26">
        <v>4</v>
      </c>
      <c r="C111" s="27" t="s">
        <v>36</v>
      </c>
      <c r="D111" s="28"/>
    </row>
    <row r="112" spans="1:7" x14ac:dyDescent="0.25">
      <c r="C112" s="36" t="s">
        <v>67</v>
      </c>
      <c r="D112" s="37">
        <f>(B111*D111)</f>
        <v>0</v>
      </c>
    </row>
    <row r="115" spans="3:4" ht="19.5" customHeight="1" x14ac:dyDescent="0.25">
      <c r="C115" s="51" t="s">
        <v>123</v>
      </c>
      <c r="D115" s="37">
        <f>SUM(D28,D47,D55,D64,D79,D93,D103,D112)</f>
        <v>0</v>
      </c>
    </row>
    <row r="116" spans="3:4" ht="18" customHeight="1" x14ac:dyDescent="0.25">
      <c r="C116" s="51" t="s">
        <v>124</v>
      </c>
      <c r="D116" s="37">
        <f>D115*1.21</f>
        <v>0</v>
      </c>
    </row>
  </sheetData>
  <sheetProtection algorithmName="SHA-512" hashValue="xt9qY0/P71KVrayKmNQWuRowgV5CvKFXAjG7KbCd6WM0Pj/x6Qw9pyUKmmb0GOpl1PI8RRWNngSP+uGmlHQ/ew==" saltValue="VdokKPzAZdJFO2U2DepAMg==" spinCount="100000" sheet="1" objects="1" scenarios="1"/>
  <protectedRanges>
    <protectedRange sqref="C82:D82" name="Oblast1_3_2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Počítače NPO</vt:lpstr>
      <vt:lpstr>část 2 PC, notebooky a čtečky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Ostrý</dc:creator>
  <cp:lastModifiedBy>Miroslav Šlégl</cp:lastModifiedBy>
  <dcterms:created xsi:type="dcterms:W3CDTF">2023-09-27T17:59:37Z</dcterms:created>
  <dcterms:modified xsi:type="dcterms:W3CDTF">2023-10-23T12:34:49Z</dcterms:modified>
</cp:coreProperties>
</file>