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840" tabRatio="500" activeTab="1"/>
  </bookViews>
  <sheets>
    <sheet name="Část 1 Audio technologie" sheetId="9" r:id="rId1"/>
    <sheet name="Část 2 Streamovací technologie" sheetId="10" r:id="rId2"/>
    <sheet name="Část 3 Audio technologie DnO" sheetId="11" r:id="rId3"/>
  </sheets>
  <definedNames/>
  <calcPr calcId="191029"/>
  <extLst/>
</workbook>
</file>

<file path=xl/sharedStrings.xml><?xml version="1.0" encoding="utf-8"?>
<sst xmlns="http://schemas.openxmlformats.org/spreadsheetml/2006/main" count="1023" uniqueCount="549">
  <si>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</si>
  <si>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</si>
  <si>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</si>
  <si>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</si>
  <si>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</si>
  <si>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</si>
  <si>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1</t>
  </si>
  <si>
    <t>Nabízený model</t>
  </si>
  <si>
    <t>Technické parametry nabízeného modelu</t>
  </si>
  <si>
    <t>Počet ks</t>
  </si>
  <si>
    <t>Cena za 1 kus (Kč bez DPH)</t>
  </si>
  <si>
    <t>Položka č. 2</t>
  </si>
  <si>
    <t>Kompatibilita</t>
  </si>
  <si>
    <t>Položka č. 3</t>
  </si>
  <si>
    <t>Položka č. 4</t>
  </si>
  <si>
    <t>Položka č. 5</t>
  </si>
  <si>
    <t>Položka č. 6</t>
  </si>
  <si>
    <t>Požadované technické parametry</t>
  </si>
  <si>
    <t>Položka č. 7</t>
  </si>
  <si>
    <t>Položka č. 8</t>
  </si>
  <si>
    <t>Položka č. 9</t>
  </si>
  <si>
    <t>Citlivost</t>
  </si>
  <si>
    <t>Displej</t>
  </si>
  <si>
    <t>Napájení</t>
  </si>
  <si>
    <t>Výkon</t>
  </si>
  <si>
    <t>Hmotnost</t>
  </si>
  <si>
    <t>Příslušenství</t>
  </si>
  <si>
    <t>Položka č. 10</t>
  </si>
  <si>
    <t>Položka č. 11</t>
  </si>
  <si>
    <t>Položka č. 12</t>
  </si>
  <si>
    <t>Položka č. 13</t>
  </si>
  <si>
    <t>Příslušenství:</t>
  </si>
  <si>
    <t>Položka č. 14</t>
  </si>
  <si>
    <t>Další parametry</t>
  </si>
  <si>
    <t>Položka č. 15</t>
  </si>
  <si>
    <t>Položka č. 16</t>
  </si>
  <si>
    <t>Položka č. 17</t>
  </si>
  <si>
    <t>Položka č. 18</t>
  </si>
  <si>
    <t>Popis</t>
  </si>
  <si>
    <t>Položka č. 19</t>
  </si>
  <si>
    <t>Položka č. 20</t>
  </si>
  <si>
    <t>Barva</t>
  </si>
  <si>
    <t>Konektivita</t>
  </si>
  <si>
    <t>3. Ve sloupci "Technické parametry nabízeného modelu" uveďte skutečnou hodnotu příslušného parametru (počet jader, velikost paměti, atd.).</t>
  </si>
  <si>
    <t>6. Nesplnění kteréhokoliv z požadovaných parametrů je důvodem k vyloučení účastníka.</t>
  </si>
  <si>
    <t>7. Jednotková cena za 1 ks nabízeného modelu (počítače, monitoru, notebooku, atd.) musí být vyplněna do fialového pole. Žlutá pole jsou počítána automaticky.</t>
  </si>
  <si>
    <t>Reproduktory pro vícekanálovou reprodukci</t>
  </si>
  <si>
    <t>Požadované technické parametry jsou minimální, není-li uvedeno jinak</t>
  </si>
  <si>
    <t>Aktivní dvoupásmový studiový Near Field monitor pro vícekanálovou reprodukci</t>
  </si>
  <si>
    <t>Frekvenční rozsah prostorových monitorů</t>
  </si>
  <si>
    <t>45Hz- 20000Hz (± 1,5dB); 38 Hz až 22 kHz (± 6dB)</t>
  </si>
  <si>
    <t>Maximální hladina ak. Tlaku</t>
  </si>
  <si>
    <t>min. 116 dB(SPL)</t>
  </si>
  <si>
    <t>Dlouhodobá max. hladina ak. Tlaku</t>
  </si>
  <si>
    <t>min. 100 dB(SPL)</t>
  </si>
  <si>
    <t>Výkon zesilovačů</t>
  </si>
  <si>
    <t>2x 150W</t>
  </si>
  <si>
    <t>Průměr basového reproduktoru</t>
  </si>
  <si>
    <t>min. 6,5"</t>
  </si>
  <si>
    <t>Vstupní konektor</t>
  </si>
  <si>
    <t>XLR-analogový vstup; XLR-AES/EBU vstup a výstup; 2x RJ45</t>
  </si>
  <si>
    <t>Ovládací prvky</t>
  </si>
  <si>
    <t xml:space="preserve">Hlasitost; přepínač ekvalizačních křivek </t>
  </si>
  <si>
    <t>DSP filtr pro kompenzaci místnosti</t>
  </si>
  <si>
    <t>ano</t>
  </si>
  <si>
    <t>integorvané, 240V</t>
  </si>
  <si>
    <t>černá, antracit</t>
  </si>
  <si>
    <t>Ostatní</t>
  </si>
  <si>
    <t>Síťový protokol kompatibilní s položkami č. 1 - 4 a dále také GLM SAM network na škole již používané.</t>
  </si>
  <si>
    <t>Cena za 1 ks (v Kč bez DPH)</t>
  </si>
  <si>
    <t>Cena za 8 ks (v Kč bez DPH)</t>
  </si>
  <si>
    <t>Kalibrační USB jednotka</t>
  </si>
  <si>
    <t>Jednotka pro automatickou kalibraci, ovládání a síťové rozhraní studiových monitorů a subwooferu.</t>
  </si>
  <si>
    <t>Konektivita monitorů</t>
  </si>
  <si>
    <t>2x RJ45</t>
  </si>
  <si>
    <t>Konektivita mikrofonu a a ovladače hlasitosti</t>
  </si>
  <si>
    <t>3,5mm jack</t>
  </si>
  <si>
    <t>Konektivita hosta</t>
  </si>
  <si>
    <t>USB</t>
  </si>
  <si>
    <t>Kalibrační jednotka, kalibrační mikrofon s držákem, USB kabel, + Ovladač hlasitosti</t>
  </si>
  <si>
    <t>Subwoofer</t>
  </si>
  <si>
    <t>Aktivní 8" subwoofer navržený speciálně pro doplnění basového pásma studiových monitorů (položka č.1 a č.5) s možností kalibrace  LPF, HPF, Input Gain, Polarity Switch</t>
  </si>
  <si>
    <t>Frekvenční rozsah subwooferu</t>
  </si>
  <si>
    <t>min. 25 Hz - 120 Hz (± 3 dB)</t>
  </si>
  <si>
    <t>Špičková hladina akustického tlaku</t>
  </si>
  <si>
    <t>min. 104 dB SPL</t>
  </si>
  <si>
    <t>Kontrukce měniče subwooferu</t>
  </si>
  <si>
    <t>8"</t>
  </si>
  <si>
    <t>THD (na středních hodnotách frekv. rozsahu)</t>
  </si>
  <si>
    <t>max. 4%</t>
  </si>
  <si>
    <t>Výkon subwooferu</t>
  </si>
  <si>
    <t>150 W</t>
  </si>
  <si>
    <t>5+1x XLR analogové vstupy; 5x XLR výstupy; XLR AES/EBU vstup a výstup, 2x RJ45</t>
  </si>
  <si>
    <t>Cena za 2 ks (v Kč bez DPH)</t>
  </si>
  <si>
    <t>Aktivní dvoupásmový kompaktní studiový monitor pro mobilní použití</t>
  </si>
  <si>
    <t>Frekvenční rozsah</t>
  </si>
  <si>
    <t>74 Hz až 20 kHz  (±3 dB)</t>
  </si>
  <si>
    <t>105 dB SPL</t>
  </si>
  <si>
    <t>91 dB SPL</t>
  </si>
  <si>
    <t>2x 25W</t>
  </si>
  <si>
    <t>min. 3"</t>
  </si>
  <si>
    <t>XLR analogový vstup</t>
  </si>
  <si>
    <t>Citlivost vstupu; nastavení úrovně Basů</t>
  </si>
  <si>
    <t>Cena za 12 ks (v Kč bez DPH)</t>
  </si>
  <si>
    <t>Zvuková karta</t>
  </si>
  <si>
    <t>USB-C zvuková karta nabízející 18/22 vstupů/výstupů, DSP, mix, effecty, LCD display, která je vybavena A/D a D/A převodníky se vzorkovací frekvencí až 24bit/192kHz. Lze instalovat do 19" racku</t>
  </si>
  <si>
    <t>Vzorkovací frekvence</t>
  </si>
  <si>
    <t>24bit/192 kHz</t>
  </si>
  <si>
    <t>Vstupy</t>
  </si>
  <si>
    <t>8x analog in (2x Mic - XLR/TRS combo; 6x Line - Jack 6,3mm Balanced TRS)</t>
  </si>
  <si>
    <t>10x digital in (1x TOSLINK; 1x RCA)</t>
  </si>
  <si>
    <t>Výstupy</t>
  </si>
  <si>
    <t>10x analog out (10x Line - Jack 6,3mm Balanced TRS)</t>
  </si>
  <si>
    <t>1x phones out (1x stereo)</t>
  </si>
  <si>
    <t>10x digital out (1x TOSLINK; 1x RCA)</t>
  </si>
  <si>
    <t xml:space="preserve">Parametry mikrofonních vstupů </t>
  </si>
  <si>
    <t>Maximální úroveň: 0 dBu</t>
  </si>
  <si>
    <t>Preamp Gain: +74 dB</t>
  </si>
  <si>
    <t>Dynamický rozsah: 115 dB (A-wtd)</t>
  </si>
  <si>
    <t>THD + N: - 113 dB</t>
  </si>
  <si>
    <t>Fantomové napájení: +48 V</t>
  </si>
  <si>
    <t>Analogové Mikrofonní vstupy</t>
  </si>
  <si>
    <t>2x kombinované XLR/TRS</t>
  </si>
  <si>
    <t>Analogové Linkové vstupy</t>
  </si>
  <si>
    <t>6x Jack 6,3mm symetrické</t>
  </si>
  <si>
    <t>Analogové Linkové výstupy</t>
  </si>
  <si>
    <t>10x Jack 6,3mm symetrické</t>
  </si>
  <si>
    <t>USB konektor</t>
  </si>
  <si>
    <t>ano, USB-C 2.0</t>
  </si>
  <si>
    <t>Optický</t>
  </si>
  <si>
    <t>in/out (2x TOSLINK) - (8ch)ADAT, (4ch)SMUX, (2ch)S/PDIF optical</t>
  </si>
  <si>
    <t>MIDI</t>
  </si>
  <si>
    <t>in/out (2x DIN 5-pin)</t>
  </si>
  <si>
    <t>S/PDIF</t>
  </si>
  <si>
    <t>in/out (2x RCA)</t>
  </si>
  <si>
    <t>Sluchátkový výstup</t>
  </si>
  <si>
    <t>ano, (1x Jack 6,3mm Stereo)</t>
  </si>
  <si>
    <t>Fantomové napájení +48V</t>
  </si>
  <si>
    <t>ano, individuálně pro každý mikrofonní vstup</t>
  </si>
  <si>
    <t>Zátlum mikrofonního vstupu (PAD)</t>
  </si>
  <si>
    <t>Externí adaptér 12 - 18V DC</t>
  </si>
  <si>
    <t>Velikost</t>
  </si>
  <si>
    <t>ideálně 1U - 1/2 rek. šířka (9,5")</t>
  </si>
  <si>
    <t>adaptér, USB-C i USB-A kabel</t>
  </si>
  <si>
    <t>Zvuková karta - studiová</t>
  </si>
  <si>
    <t>USB-C zvuková karta nabízející 28/32 vstupů/výstupů, DSP, mix, effecty, LCD display, která je vybavena A/D a D/A převodníky se vzorkovací frekvencí až 24bit/192kHz.Pro instalaci do 19" racku plné šířky</t>
  </si>
  <si>
    <t>Rozlišení a Vzorkovací frekvence</t>
  </si>
  <si>
    <t>2x analog in XLR/TRS combo, 8x Line - Jack 6,3mm Balanced TRS</t>
  </si>
  <si>
    <t>18x digital in (2x TOSLINK; 1x RCA)</t>
  </si>
  <si>
    <t>2x XLR, 8x analog out Jack 6,3mm Balanced TRS</t>
  </si>
  <si>
    <t>2x phones out (2x stereo)</t>
  </si>
  <si>
    <t>18x digital out (2x TOSLINK; 1x RCA)</t>
  </si>
  <si>
    <t>Maximální úroveň: +21 dBu</t>
  </si>
  <si>
    <t>Zisk mic. předzesilovače: 74 dB</t>
  </si>
  <si>
    <t>Dynamický rozsah: 118 dB (A-wtd, min gain)</t>
  </si>
  <si>
    <t>THD + N: -114 dB</t>
  </si>
  <si>
    <t>ovladače: Zisk; Fantomové napájení 48V; PAD -20dB</t>
  </si>
  <si>
    <t>ano, USB-C 3.0</t>
  </si>
  <si>
    <r>
      <t>2x in/</t>
    </r>
    <r>
      <rPr>
        <sz val="10"/>
        <rFont val="Calibri"/>
        <family val="2"/>
        <scheme val="minor"/>
      </rPr>
      <t xml:space="preserve">2x </t>
    </r>
    <r>
      <rPr>
        <sz val="10"/>
        <rFont val="Calibri"/>
        <family val="2"/>
        <scheme val="minor"/>
      </rPr>
      <t>out (</t>
    </r>
    <r>
      <rPr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x TOSLINK) - (</t>
    </r>
    <r>
      <rPr>
        <sz val="10"/>
        <rFont val="Calibri"/>
        <family val="2"/>
        <scheme val="minor"/>
      </rPr>
      <t>16/</t>
    </r>
    <r>
      <rPr>
        <sz val="10"/>
        <rFont val="Calibri"/>
        <family val="2"/>
        <scheme val="minor"/>
      </rPr>
      <t>8/4 ch)ADAT</t>
    </r>
  </si>
  <si>
    <r>
      <t xml:space="preserve">1x </t>
    </r>
    <r>
      <rPr>
        <sz val="10"/>
        <rFont val="Calibri"/>
        <family val="2"/>
        <scheme val="minor"/>
      </rPr>
      <t>in/</t>
    </r>
    <r>
      <rPr>
        <sz val="10"/>
        <rFont val="Calibri"/>
        <family val="2"/>
        <scheme val="minor"/>
      </rPr>
      <t xml:space="preserve">1x </t>
    </r>
    <r>
      <rPr>
        <sz val="10"/>
        <rFont val="Calibri"/>
        <family val="2"/>
        <scheme val="minor"/>
      </rPr>
      <t>out (2</t>
    </r>
    <r>
      <rPr>
        <sz val="10"/>
        <rFont val="Calibri"/>
        <family val="2"/>
        <scheme val="minor"/>
      </rPr>
      <t>x</t>
    </r>
    <r>
      <rPr>
        <sz val="10"/>
        <rFont val="Calibri"/>
        <family val="2"/>
        <scheme val="minor"/>
      </rPr>
      <t xml:space="preserve"> DIN 5-pin)</t>
    </r>
  </si>
  <si>
    <t>SPDIF</t>
  </si>
  <si>
    <r>
      <t xml:space="preserve">1x </t>
    </r>
    <r>
      <rPr>
        <sz val="10"/>
        <rFont val="Calibri"/>
        <family val="2"/>
        <scheme val="minor"/>
      </rPr>
      <t>in/</t>
    </r>
    <r>
      <rPr>
        <sz val="10"/>
        <rFont val="Calibri"/>
        <family val="2"/>
        <scheme val="minor"/>
      </rPr>
      <t xml:space="preserve">1x </t>
    </r>
    <r>
      <rPr>
        <sz val="10"/>
        <rFont val="Calibri"/>
        <family val="2"/>
        <scheme val="minor"/>
      </rPr>
      <t>out (2x RCA)</t>
    </r>
  </si>
  <si>
    <t>Word clock</t>
  </si>
  <si>
    <r>
      <rPr>
        <sz val="10"/>
        <rFont val="Calibri"/>
        <family val="2"/>
        <scheme val="minor"/>
      </rPr>
      <t xml:space="preserve">1x in/1x out </t>
    </r>
    <r>
      <rPr>
        <sz val="10"/>
        <rFont val="Calibri"/>
        <family val="2"/>
        <scheme val="minor"/>
      </rPr>
      <t>(</t>
    </r>
    <r>
      <rPr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x BNC</t>
    </r>
    <r>
      <rPr>
        <sz val="10"/>
        <rFont val="Calibri"/>
        <family val="2"/>
        <scheme val="minor"/>
      </rPr>
      <t>)</t>
    </r>
  </si>
  <si>
    <t>ano, 2x (2x Stereo Jack 6,3mm)</t>
  </si>
  <si>
    <t>Foot Switch</t>
  </si>
  <si>
    <r>
      <t>Ano</t>
    </r>
    <r>
      <rPr>
        <sz val="10"/>
        <rFont val="Calibri"/>
        <family val="2"/>
        <scheme val="minor"/>
      </rPr>
      <t>, (Jack 6,3mm)</t>
    </r>
  </si>
  <si>
    <t>síťové AC 100-240V/ 50-60Hz, integrované</t>
  </si>
  <si>
    <t>napájecí kabel, USB-C i USB-A kabel</t>
  </si>
  <si>
    <t>USB zvuková karta s High-end parametry</t>
  </si>
  <si>
    <t>USB zvuková karta nabízející 30 vstupů/30 výstupů, LCD display, která je vybavena High-end A/D a D/A převodníky se vzorkovací frekvencí až 24bit/192kHz. Karta umožnuje nahrávat záznamy přímo na flash disk, nebo na USB externí pevný disk. Lze instalovat do 19" racku plné šířky</t>
  </si>
  <si>
    <r>
      <t>4x analog in XLR/TRS combo</t>
    </r>
    <r>
      <rPr>
        <sz val="10"/>
        <rFont val="Calibri"/>
        <family val="2"/>
        <scheme val="minor"/>
      </rPr>
      <t>;</t>
    </r>
    <r>
      <rPr>
        <sz val="10"/>
        <rFont val="Calibri"/>
        <family val="2"/>
        <scheme val="minor"/>
      </rPr>
      <t xml:space="preserve"> 8x Line - Jack 6,3mm Balanced TRS</t>
    </r>
  </si>
  <si>
    <r>
      <t>16</t>
    </r>
    <r>
      <rPr>
        <sz val="10"/>
        <rFont val="Calibri"/>
        <family val="2"/>
        <scheme val="minor"/>
      </rPr>
      <t>x digital in</t>
    </r>
    <r>
      <rPr>
        <sz val="10"/>
        <rFont val="Calibri"/>
        <family val="2"/>
        <scheme val="minor"/>
      </rPr>
      <t xml:space="preserve"> ADAT</t>
    </r>
    <r>
      <rPr>
        <sz val="10"/>
        <rFont val="Calibri"/>
        <family val="2"/>
        <scheme val="minor"/>
      </rPr>
      <t xml:space="preserve"> (2x TOSLINK)</t>
    </r>
    <r>
      <rPr>
        <sz val="10"/>
        <rFont val="Calibri"/>
        <family val="2"/>
        <scheme val="minor"/>
      </rPr>
      <t>;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2x </t>
    </r>
    <r>
      <rPr>
        <sz val="10"/>
        <rFont val="Calibri"/>
        <family val="2"/>
        <scheme val="minor"/>
      </rPr>
      <t>AES/EBU</t>
    </r>
    <r>
      <rPr>
        <sz val="10"/>
        <rFont val="Calibri"/>
        <family val="2"/>
        <scheme val="minor"/>
      </rPr>
      <t xml:space="preserve"> in (1x XLR)</t>
    </r>
  </si>
  <si>
    <t>2x analog out XLR; 6x analog out Jack 6,3mm Balanced TRS</t>
  </si>
  <si>
    <t>4ch phones out (2x stereo Jack 6,3)</t>
  </si>
  <si>
    <t>16x digital out ADAT (2x TOSLINK); 2x AES/EBU out (1x XLR)</t>
  </si>
  <si>
    <t>Maximální úroveň, Gain 0 dB: +18 dBu</t>
  </si>
  <si>
    <t>Rozsah Gain: 75 dB</t>
  </si>
  <si>
    <t>Frekvenční rozsah @ 192 kHz, -1 dB: 3.5 Hz – 88 kHz</t>
  </si>
  <si>
    <t>Odstup signál šum (SNR) @ 0 dB Gain: 117 dB (AES17), 119.5 dBA</t>
  </si>
  <si>
    <t>ano, USB-B 2.0 host; USB-A remote; USB-A memory - Direct recording</t>
  </si>
  <si>
    <r>
      <t>2x in/out (</t>
    </r>
    <r>
      <rPr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x TOSLINK)-(</t>
    </r>
    <r>
      <rPr>
        <sz val="10"/>
        <rFont val="Calibri"/>
        <family val="2"/>
        <scheme val="minor"/>
      </rPr>
      <t>16/</t>
    </r>
    <r>
      <rPr>
        <sz val="10"/>
        <rFont val="Calibri"/>
        <family val="2"/>
        <scheme val="minor"/>
      </rPr>
      <t>8/4 ch</t>
    </r>
    <r>
      <rPr>
        <sz val="10"/>
        <rFont val="Calibri"/>
        <family val="2"/>
        <scheme val="minor"/>
      </rPr>
      <t xml:space="preserve"> - </t>
    </r>
    <r>
      <rPr>
        <sz val="10"/>
        <rFont val="Calibri"/>
        <family val="2"/>
        <scheme val="minor"/>
      </rPr>
      <t>ADAT</t>
    </r>
    <r>
      <rPr>
        <sz val="10"/>
        <rFont val="Calibri"/>
        <family val="2"/>
        <scheme val="minor"/>
      </rPr>
      <t>)</t>
    </r>
  </si>
  <si>
    <r>
      <t>2</t>
    </r>
    <r>
      <rPr>
        <sz val="10"/>
        <rFont val="Calibri"/>
        <family val="2"/>
        <scheme val="minor"/>
      </rPr>
      <t>x in/out (</t>
    </r>
    <r>
      <rPr>
        <sz val="10"/>
        <rFont val="Calibri"/>
        <family val="2"/>
        <scheme val="minor"/>
      </rPr>
      <t>4x</t>
    </r>
    <r>
      <rPr>
        <sz val="10"/>
        <rFont val="Calibri"/>
        <family val="2"/>
        <scheme val="minor"/>
      </rPr>
      <t xml:space="preserve"> DIN 5-pin)</t>
    </r>
  </si>
  <si>
    <t>1x in/out (2x BNC - WORD CLOCK)</t>
  </si>
  <si>
    <t>ano, 4ch (2x Stereo Jack 6,3mm)</t>
  </si>
  <si>
    <t>napájecí kabel; USB-C; USB-A kabel</t>
  </si>
  <si>
    <r>
      <t>16 ch mixážní</t>
    </r>
    <r>
      <rPr>
        <b/>
        <sz val="10"/>
        <color rgb="FF000000"/>
        <rFont val="Calibri"/>
        <family val="2"/>
        <scheme val="minor"/>
      </rPr>
      <t xml:space="preserve"> pult</t>
    </r>
    <r>
      <rPr>
        <b/>
        <sz val="10"/>
        <color rgb="FF000000"/>
        <rFont val="Calibri"/>
        <family val="2"/>
        <scheme val="minor"/>
      </rPr>
      <t xml:space="preserve"> Hybridní - ANALOG/DIGITAL</t>
    </r>
  </si>
  <si>
    <r>
      <t>16Ch/8Sub/2Out  -</t>
    </r>
    <r>
      <rPr>
        <sz val="10"/>
        <rFont val="Calibri"/>
        <family val="2"/>
        <scheme val="minor"/>
      </rPr>
      <t xml:space="preserve"> hybridní</t>
    </r>
    <r>
      <rPr>
        <sz val="10"/>
        <rFont val="Calibri"/>
        <family val="2"/>
        <scheme val="minor"/>
      </rPr>
      <t>,</t>
    </r>
    <r>
      <rPr>
        <sz val="10"/>
        <rFont val="Calibri"/>
        <family val="2"/>
        <scheme val="minor"/>
      </rPr>
      <t xml:space="preserve"> digitálně-analogové mini-konzole</t>
    </r>
    <r>
      <rPr>
        <sz val="10"/>
        <rFont val="Calibri"/>
        <family val="2"/>
        <scheme val="minor"/>
      </rPr>
      <t xml:space="preserve"> pro živé ozvučení se 4 Aux + 1 Eff sběrnicemi; 8 SUB grupami; 8 kompresory a digit. efekty; 4 MUTE grupami a 31 GEQ a 31-pásmovmý spektrálním analyzérem a USB - stereo input/ stereo record Portem.</t>
    </r>
  </si>
  <si>
    <t>Počet vstupních kanálů</t>
  </si>
  <si>
    <t>16 (12xMic - XLR); (16xLine); 1x TalkBack</t>
  </si>
  <si>
    <t>Počet mikrofonních vstupů</t>
  </si>
  <si>
    <t>Typ konektoru u mikrofonních vstupů</t>
  </si>
  <si>
    <t>XLR</t>
  </si>
  <si>
    <t>Stereo vstupy</t>
  </si>
  <si>
    <t>5 (8x 6,3 Jack TRS Balanced; 1x 3,5 Jack stereo)</t>
  </si>
  <si>
    <t>Typ konektoru u stereo vstupů</t>
  </si>
  <si>
    <t>Jack TRS Balanced</t>
  </si>
  <si>
    <t>Ovládání hlasitosti vstupů a výstupů</t>
  </si>
  <si>
    <t>tahové potenciometry</t>
  </si>
  <si>
    <t>Počet AUX</t>
  </si>
  <si>
    <t>Počet pásem EQ u mikrofonních kanálů</t>
  </si>
  <si>
    <t>3 - HI; MID; LO (FREQ parametr u MID)</t>
  </si>
  <si>
    <t>Zátlum (PAD) u mic vstupů</t>
  </si>
  <si>
    <t>ne</t>
  </si>
  <si>
    <t>Spodní ořez (HPF) u mic vstupů</t>
  </si>
  <si>
    <t>ano, 80Hz</t>
  </si>
  <si>
    <t>Phantom napájení mic vstupů</t>
  </si>
  <si>
    <t>ano, 48V</t>
  </si>
  <si>
    <t>ano, 3</t>
  </si>
  <si>
    <t>Monitorový výstup</t>
  </si>
  <si>
    <t>Multiefekt</t>
  </si>
  <si>
    <t>ano, 20 digitálních 32bit. efektů s paměťmi; 4 test sound signály</t>
  </si>
  <si>
    <t>ano, PC Interface - Stereo in/out</t>
  </si>
  <si>
    <t>Kompresor</t>
  </si>
  <si>
    <t>ano, 8x in</t>
  </si>
  <si>
    <t>Typ konektoru u Stereo OUT výstupu</t>
  </si>
  <si>
    <t>2x XLR; 2x 6,3 JackTRS Balanced (Master)</t>
  </si>
  <si>
    <t>Šířka</t>
  </si>
  <si>
    <t>400mm, (Reková 19")</t>
  </si>
  <si>
    <t>Hloubka</t>
  </si>
  <si>
    <t>530mm</t>
  </si>
  <si>
    <t>Provedení</t>
  </si>
  <si>
    <t>kovové, s dřevěnými bočnicemi</t>
  </si>
  <si>
    <t>Mix pult digitální</t>
  </si>
  <si>
    <t>Digitální mixážní pult 32bit/96kHz se 44 vstupními kanály, vestavěným 64-in/64-out Dante rozhraním, pro studiovou práci, i pro živé zvučení; 16 Mic/Line analogových mono vstupů; 2 stereo vstupy; 16 XLR analogových výstupů. 16+1 motorizovaných 100mm faderů a vestavěný slot pro SD kartu pro multitrackový záznam, Dvěmi 7" dotykovými ovládacími barevnými obrazovkami. Kompletně lze ovládat i z počítače PC/MAC nebo tabletu s Windows nebo iOS. Se 2 rozšiřujícími sloty.</t>
  </si>
  <si>
    <t>44 kanálů, (40 mono; 2 stereo) 22 mix sběrnic + hlavní L/R</t>
  </si>
  <si>
    <t>Počet stereo vstupů</t>
  </si>
  <si>
    <t>4x Cinch</t>
  </si>
  <si>
    <t>Motorizovanými potenciometry (Fadery) min 17 faderů (100mm)</t>
  </si>
  <si>
    <t>Počet OUT (AUX)</t>
  </si>
  <si>
    <t>16 (14 XLR OUT + 2 L/R)</t>
  </si>
  <si>
    <t>Min 4 parametrické EQ</t>
  </si>
  <si>
    <t>Zátlum (PAD); ořez (HPF) u mic vstupů</t>
  </si>
  <si>
    <t>Ano; Ano</t>
  </si>
  <si>
    <t>Ano (+48V)</t>
  </si>
  <si>
    <t>datový konektor RJ 45</t>
  </si>
  <si>
    <t>Ano min. 3, (2x Dante; 1x Ethernet)</t>
  </si>
  <si>
    <t>Ano, 2 (1x 6,3mm; 1x 3,5mm)</t>
  </si>
  <si>
    <t>Ano, 2x XLR</t>
  </si>
  <si>
    <t>Ano, 4 FX</t>
  </si>
  <si>
    <t>Ano (alespoň 32 IN; 32 OUT)</t>
  </si>
  <si>
    <t>Ano (alespoň na všech mic vstupech)</t>
  </si>
  <si>
    <t>Typ konektoru u Stereo OUT výstupů</t>
  </si>
  <si>
    <t>Balanced - XLR 3-pin</t>
  </si>
  <si>
    <t>integrované, 230V EU plug</t>
  </si>
  <si>
    <t>max. 447mm</t>
  </si>
  <si>
    <t>max. 590mm</t>
  </si>
  <si>
    <t>kovové</t>
  </si>
  <si>
    <t>USB MIDI klaviatura/kontrolér</t>
  </si>
  <si>
    <t>Klávesový kontroler, 61 polo vyvážených kláves, klaviatura Fatar, polyfonní aftertouch, hliníkové ovládací prvky, Modulation a Pitch Wheel, Ribbon kontroler, 8+1 ovládacích enkodérů, 8 funkčních tlačítek, tlačítka transportu, displej s vysokým rozlišením, Sustain a Expression pedál + dva volitelné pedály, MIDI na konektorech DIN, USB-C Host, bohatý software</t>
  </si>
  <si>
    <t>Sustain Pedal, Expression Pedal, dva volitelné pedály, MIDI IN</t>
  </si>
  <si>
    <t>MIDI Out</t>
  </si>
  <si>
    <t>USB Midi</t>
  </si>
  <si>
    <t>Ano</t>
  </si>
  <si>
    <t>Kompatibilní DAW</t>
  </si>
  <si>
    <t>Ableton Live, Pro Tools, Logic Pro, Cubase, FL Studio</t>
  </si>
  <si>
    <t>Šířka zařízení nepřekročí 98cm</t>
  </si>
  <si>
    <t>Cena za 4 ks (v Kč bez DPH)</t>
  </si>
  <si>
    <t>Studiová sluchátka</t>
  </si>
  <si>
    <t>Studiová sluchátka polo-otevřené konstrukce s plným frekvenčním rozsahem a bohatými basy.</t>
  </si>
  <si>
    <t>Konstrukce</t>
  </si>
  <si>
    <t>Polootevřená</t>
  </si>
  <si>
    <t>Materiál náušníků</t>
  </si>
  <si>
    <t>Kůže</t>
  </si>
  <si>
    <t xml:space="preserve">Frekvenční rozsah: </t>
  </si>
  <si>
    <t>10 - 30.000 Hz</t>
  </si>
  <si>
    <t>98 dB</t>
  </si>
  <si>
    <t>Impedance</t>
  </si>
  <si>
    <t xml:space="preserve">32 Ω </t>
  </si>
  <si>
    <t>Zatížitelnost</t>
  </si>
  <si>
    <t>300 mW</t>
  </si>
  <si>
    <t>max. 300g</t>
  </si>
  <si>
    <t>Typ připojení</t>
  </si>
  <si>
    <t>2,5m kabel s přímým 3,5mm konektorem</t>
  </si>
  <si>
    <t>redukce na 6,3mm</t>
  </si>
  <si>
    <t>Mikrofon dynamický</t>
  </si>
  <si>
    <t>Typ mikrofonu:</t>
  </si>
  <si>
    <t>Dynamický</t>
  </si>
  <si>
    <t>Směrová charakteristika:</t>
  </si>
  <si>
    <t>Kardioida</t>
  </si>
  <si>
    <t>Frekvenční rozsah:</t>
  </si>
  <si>
    <t>75 Hz - 18 kHz</t>
  </si>
  <si>
    <t>320 Ohm</t>
  </si>
  <si>
    <t>max. 400g</t>
  </si>
  <si>
    <t>držák na stativ, obal</t>
  </si>
  <si>
    <t>Reproduktor-monitor, profesionální přenosný bateriový s Bluetooth</t>
  </si>
  <si>
    <t>popis</t>
  </si>
  <si>
    <t>Kompaktní, přenosný, výkonový reproduktor nebo pódiový monitor (kombo) s vestavěným 3 kanálovým mixážním pultem s EQ a reverby, sítovým napájením, možností bezdrátového připojení signálu (Bluetooth) a bateriového provozu. Kompatabilní se stávajícím vybavením ''ToneMatch''; s bezdrátovým XLR mikrofonním adaptérem a možností ovládání pomocí aplikace.</t>
  </si>
  <si>
    <t>Typ reprosoustavy</t>
  </si>
  <si>
    <t>Aktivní, dvoupásmový</t>
  </si>
  <si>
    <t>Akustický tlak reprosoustavy (SPL)</t>
  </si>
  <si>
    <t>103 dB</t>
  </si>
  <si>
    <t>Vyzařovací úhel reprosoustavy</t>
  </si>
  <si>
    <t>120° x 50°</t>
  </si>
  <si>
    <t>62 Hz - 17 kHz</t>
  </si>
  <si>
    <t>Basový reproduktor</t>
  </si>
  <si>
    <t>1x 6''</t>
  </si>
  <si>
    <t>Výškový reproduktor</t>
  </si>
  <si>
    <t>3x 2,25''</t>
  </si>
  <si>
    <t>Mic/Line analogový vstup</t>
  </si>
  <si>
    <t>2x kombinovaný - XLR/ Jack</t>
  </si>
  <si>
    <t>Linkový/ bezdrátový vstup</t>
  </si>
  <si>
    <t>ano/ ano (6,3 + 3,5mm Jack/ Bluetooth)</t>
  </si>
  <si>
    <t>Ekvalizér</t>
  </si>
  <si>
    <t>ano, dvoupásmový na dvou vstupech</t>
  </si>
  <si>
    <t>Reverb</t>
  </si>
  <si>
    <t>ano, na dvou vstupech</t>
  </si>
  <si>
    <t>Nastavení hlasitosti</t>
  </si>
  <si>
    <t>ano, na všech vstupech</t>
  </si>
  <si>
    <t>Linkový výstup</t>
  </si>
  <si>
    <t>ano, XLR/F</t>
  </si>
  <si>
    <t>Možnost nasazení na repro stativ</t>
  </si>
  <si>
    <t>ano, (35mm otvor)</t>
  </si>
  <si>
    <t>černá</t>
  </si>
  <si>
    <t>provoz na beterie</t>
  </si>
  <si>
    <t>ano, až 11 hodin</t>
  </si>
  <si>
    <t>integrované, síťové 230V</t>
  </si>
  <si>
    <t>Ovládání i pomocí applikace</t>
  </si>
  <si>
    <t>Možnost bezdrátového připojení mikrofonu</t>
  </si>
  <si>
    <t>ano, (XLR bateriový vysílač - extender)</t>
  </si>
  <si>
    <t>Výdrž baterie XLR vysílače (extenderu)</t>
  </si>
  <si>
    <t>až 6 hodin</t>
  </si>
  <si>
    <t>možnost ztlumení - MUTE</t>
  </si>
  <si>
    <t>ano, tlačítkem</t>
  </si>
  <si>
    <t>Dosah XLR vysílače (extenderu)</t>
  </si>
  <si>
    <t>až 10 metrů</t>
  </si>
  <si>
    <t>Obal na reproduktor a příslušenství</t>
  </si>
  <si>
    <t>příslušenství</t>
  </si>
  <si>
    <t>XLR vysílač-Extender; Baterie; Napájecí kabel; Polstrovaný látkový obal s kapsami na příslušenství a pláštěnkou.</t>
  </si>
  <si>
    <t>Cena celkem (v Kč bez DPH)</t>
  </si>
  <si>
    <t>Cena celkem (v Kč s DPH)</t>
  </si>
  <si>
    <r>
      <rPr>
        <b/>
        <sz val="12"/>
        <color theme="1"/>
        <rFont val="Calibri"/>
        <family val="2"/>
      </rPr>
      <t>"AV technologie</t>
    </r>
    <r>
      <rPr>
        <sz val="12"/>
        <color theme="1"/>
        <rFont val="Calibri"/>
        <family val="2"/>
      </rPr>
      <t>"</t>
    </r>
  </si>
  <si>
    <t>Stojan k reproduktorům pro vícekanálovou reprodukci včetně stojanové destičky</t>
  </si>
  <si>
    <t>Teleskopický stojan s možností nastavitelné výšky v rozmezí min. 950 - 1400mm a kruhovou základnou dostatečného průměrů (z důvodů stability), závitem pro spojení se stojanovou destičkou k reproduktorům pro vícekanálovou reprodukci - položka č.1</t>
  </si>
  <si>
    <t>Ultra Low Latency streamovací jednotka</t>
  </si>
  <si>
    <t>Standalone streamovací jednotka s ultra low latencí audia i videa pod 3ms s možností instalace do 19" racku. Díky takto nízkému zpoždnění sítě nabídí jednotka možnost synchronizace hudebníků pro živé přenosy účastníků na více místech. Jednotka je schopná obousměrné komunikace.</t>
  </si>
  <si>
    <t>Video</t>
  </si>
  <si>
    <t xml:space="preserve">FullHD 24p/25p/29,97p/30p/50p/59,94p/60p i prokládané signály 50i/59,94/60i </t>
  </si>
  <si>
    <t>Audio</t>
  </si>
  <si>
    <t>24-bit 48, 96 a 192 KHz</t>
  </si>
  <si>
    <t>Vstupy: 2x 3G-SDI, 8x TRS jack, S/PDIF digitální audio 
Výstupy: 2x 3G-SDI, 8x TRS jack, S/PDIF digitální audio 
1x RJ45 LAN, 1x RJ45 management; USB konzole</t>
  </si>
  <si>
    <t>Možnosti ovládání</t>
  </si>
  <si>
    <t>Management a konfigurace je možná pomocí předního panelu s displejem, webové rozhraní nebo příkazy pomocí USB a SSH připojení</t>
  </si>
  <si>
    <t>Komaptibilita</t>
  </si>
  <si>
    <t>Jednotka musí být kompatibilní s technologií Cesnet MVTP, na škole a partnerských univerzitách již používané</t>
  </si>
  <si>
    <t>Multimediální záznamová stanice s NDI HX</t>
  </si>
  <si>
    <t xml:space="preserve">Popis </t>
  </si>
  <si>
    <t>2 - kanálová mediální stanice se schopností mixování, střihu, streamu na 3 platformy, NDI HX videa a záznamu. Vestavěný 2TB disk zajišťuje dostatečné místo pro záznam, tak jako možnost USB připojení a možnost soubory přesunout po síti na FTP server. Streamovací funkce umožňuje uživateli nastavit 3 destinace, streamovací platformy jako facebook, youtube, twitch, a vysílat na všechny současně. Vstupem mohou být HDMI nebo IP nebo NDI HX kamery, které můžete mixovat do různých scén a rozložení.</t>
  </si>
  <si>
    <t>až 1080p60</t>
  </si>
  <si>
    <t>AAC-LC</t>
  </si>
  <si>
    <t>Vstupy: 2x 3G-SDI, 2x HDMI, USB video, IP video - NDI HX, RTSP; 2x XLR/TRS jack, line in audio 
Výstupy: 1x HDMI Pass-Through z SDI 1, 2x HDMI Program out, multiview; 3x H.264/AVC digitalní video přes Ethernet NDI HX stream, line out audio 
1x RJ45 LAN, 4x USB 3</t>
  </si>
  <si>
    <t>Poporované streamovací protokoly</t>
  </si>
  <si>
    <t>Pull: RTSP, NDI HX2
Push: RTMP/RTMPS, TCP, UDP, HTTP, HDCP Client</t>
  </si>
  <si>
    <t>Na zařízení pomocí tlačítek, uživatelského rozhraní na displeji nebo webovém rozhraní na pc nebo telefonu ve stejné síti, pomocí USB, podpora TCP protokolu, RS232/RS485 sériovým protokolem, Ovládání kamer - ONVIF</t>
  </si>
  <si>
    <t>Nízkolatenční SDI kamera s objektivem a kulovou hlavou</t>
  </si>
  <si>
    <t>Popis:</t>
  </si>
  <si>
    <t xml:space="preserve">Box kamera s velmi nízkou prodlevou odbavení obrazu ze senzoru na konektor výstupu s podporovaným rozlišením až Full HD/60p včetně objektivu 5-50mm a kulové hlavy </t>
  </si>
  <si>
    <t>Zpoždění</t>
  </si>
  <si>
    <t>do 15ms</t>
  </si>
  <si>
    <t xml:space="preserve">Požadované rozlišení: </t>
  </si>
  <si>
    <t>Full HD (1920x1080p 50/60)</t>
  </si>
  <si>
    <t>Snímací čip:</t>
  </si>
  <si>
    <t>Sensor 1/2,8" Exmor R CMOS</t>
  </si>
  <si>
    <t>Formát:</t>
  </si>
  <si>
    <t>16:9</t>
  </si>
  <si>
    <t>Minimální osvětlení:</t>
  </si>
  <si>
    <t>0.1Lux</t>
  </si>
  <si>
    <t>Vyvážení bílé:</t>
  </si>
  <si>
    <t>Auto / Manual /3000K-8000K</t>
  </si>
  <si>
    <t>Bajonet pro objektiv</t>
  </si>
  <si>
    <t>CS-Mount</t>
  </si>
  <si>
    <t>3G-SDI, CVBS, HDMI, AudioIN, IR</t>
  </si>
  <si>
    <t>Ovládání:</t>
  </si>
  <si>
    <t>RS422/485</t>
  </si>
  <si>
    <t>Ovládací protokoly:</t>
  </si>
  <si>
    <t>PELCO, D/P, VISCA</t>
  </si>
  <si>
    <t>Objektiv 5-50 mm,  F1.4,  Manuální ostření a zoom, elektronická clona, kompatibilní s kamerou
Kulová hlava pro sáňky s nosností až 1,5kg pro upevnění do sáněk fotoaparátu, možňuje ukotvení dalšího příslušenství na sáňky.</t>
  </si>
  <si>
    <t>Mikrofonní stojan</t>
  </si>
  <si>
    <t>Celokovový stojan, nastavitelné rameno jištěné křídlovou matkou, stabilní litou základnu a složitelné nohy pro snadný transport.</t>
  </si>
  <si>
    <t>Minimální výška</t>
  </si>
  <si>
    <t>1050 mm</t>
  </si>
  <si>
    <t>Maximální výška</t>
  </si>
  <si>
    <t>1600 mm</t>
  </si>
  <si>
    <t>Délka ramene</t>
  </si>
  <si>
    <t>780 mm</t>
  </si>
  <si>
    <t>Závit</t>
  </si>
  <si>
    <t>3/8"</t>
  </si>
  <si>
    <t>Materiál</t>
  </si>
  <si>
    <t>Ocel/Zinek</t>
  </si>
  <si>
    <t>Černá</t>
  </si>
  <si>
    <t>do 3,8 kg</t>
  </si>
  <si>
    <t>Velkoformátový 55" display s nízkou odezvou</t>
  </si>
  <si>
    <t>Velkoformátový display s úhlopříčkou 55" a odezvou 2ms a podporou Freesync</t>
  </si>
  <si>
    <t>úhlopříčka 55", rozlišení 3840 x 2160 px, obnovovací frekvence min 120Hz</t>
  </si>
  <si>
    <t>min 4 x HDMI, verze hdmi min 2.0, USB, sluchátkový audio výstup, LAN, WIFI</t>
  </si>
  <si>
    <t>max. spotřeba  85 W, max. spotřeba při HDR 240 W</t>
  </si>
  <si>
    <t>Hmotnost bez podstavce</t>
  </si>
  <si>
    <t>max. 21 kg</t>
  </si>
  <si>
    <t>Odezva 2 ms (GTG), Maximální jas 500 cd/m2, VESA kompatibilní</t>
  </si>
  <si>
    <t>Televizní stojan</t>
  </si>
  <si>
    <t>Profesionální pojízdný stojan pro TV o úhlopříčce až 75"</t>
  </si>
  <si>
    <t>Vlastnosti</t>
  </si>
  <si>
    <t xml:space="preserve">pojízdný, odkládací police, možnost uchycení konferenčního setu, černá barva </t>
  </si>
  <si>
    <t xml:space="preserve">zajištěná kompatibilita s předcházejícími položkou "Velkoformátový 55" display s nízkou odezvou" </t>
  </si>
  <si>
    <t>21.5" Full HD monitor</t>
  </si>
  <si>
    <t>Náhledový dotykový  21,5" FHD monitor</t>
  </si>
  <si>
    <t>Monitor</t>
  </si>
  <si>
    <t xml:space="preserve">FullHD rozlišení
matný/antireflexní povrch
IPS technologie s LED podsvícením
300 cd/m2
Rovná konstrukce
</t>
  </si>
  <si>
    <t xml:space="preserve">1x HDMI
1x DP
1x VGA
1x Audio
USB
</t>
  </si>
  <si>
    <t xml:space="preserve">Ostatní </t>
  </si>
  <si>
    <t>Odezva max 7ms (GTG)
Reproduktory 
VESA uchycení</t>
  </si>
  <si>
    <t>SDI distribuční zesilovač 1x4</t>
  </si>
  <si>
    <t>Kompaktní distributor s 1 vstupem a 4 výstupy - zesilovač pro SDI signály s rozlišením a frekvencí at 1080p 60 Hz (2,97Gbps). Výstup 2 a 4 podporují DVB-ASI signál.</t>
  </si>
  <si>
    <t>Vstupní konektory</t>
  </si>
  <si>
    <t>1x 3G-SDI</t>
  </si>
  <si>
    <t>Výstupní konektory</t>
  </si>
  <si>
    <t>4x 3G-SDI</t>
  </si>
  <si>
    <t>Požadavky</t>
  </si>
  <si>
    <t>podpora formátu 1080p60, Automatické srovnání signálu a přečasování, SDI barevný prostor YUV 4:2:2./4:4:4 10bit/12bit, napájecí zdroj součástí balení</t>
  </si>
  <si>
    <t>USB nebo šroubovací konektor</t>
  </si>
  <si>
    <t>Konvertor SDI na HDMI</t>
  </si>
  <si>
    <t>Kompaktní převodník z 3G-SDI na HDMI se smyčkou SDI, která může poslat video signál dál ve stejném formátu jako je ten vstupní. Napájení pomocí USB</t>
  </si>
  <si>
    <t>1x HDMI, 1x 3G-SDI (LOOP OUT)</t>
  </si>
  <si>
    <t>podpora formátu 1080p60, SDI barevný prostor YUV 4:2:2, napájecí zdroj součástí balení, šroubovací držák</t>
  </si>
  <si>
    <t>Digitální mixpult s AVB</t>
  </si>
  <si>
    <t xml:space="preserve">Digitální mixážní pult s AVB je navržen jak pro studiovou práci, tak i pro živé zvučení. Kompletně přepracovaný signal processing nabízí EQ a kompresi ve vintage stylu na každém kanále. K dispozici je 16 Mikrofonních preampů s digitálním řízením a možností uložení, 17 motorizovaných faderů a vestavěný slot pro SD kartu pro multitrackový záznam,. playback a tzv. virtuální zvukové zkoušky. Hudebníci ve studiu či na pódiu mohou mít plnou kontrolu nad svými monitory pomocí aplikace QMix pro smartphony. Kompletně lze pak celý systém ovládat i z počítače PC/MAC nebo tabletu s Windows nebo iOS. </t>
  </si>
  <si>
    <t>16 analog + 16 digital</t>
  </si>
  <si>
    <t>Combo (XLR/Jack 6,3mm)</t>
  </si>
  <si>
    <t>Cinch</t>
  </si>
  <si>
    <t>Motorizovanými potenciometry (Fadery) min 17 faderů</t>
  </si>
  <si>
    <t>Min 4</t>
  </si>
  <si>
    <t>Ano (20dB)</t>
  </si>
  <si>
    <t>Ano (80Hz)</t>
  </si>
  <si>
    <t>Ano (alespoň 2 IN; 2 OUT)</t>
  </si>
  <si>
    <t>Balanced - XLR 3-pin; Jack 6,3</t>
  </si>
  <si>
    <t>230V EU plug</t>
  </si>
  <si>
    <t>AVB switch</t>
  </si>
  <si>
    <t>5-ti portový AVB switch s Ethercon konetory s podporou POE napájení a možností instalace do 19" racku</t>
  </si>
  <si>
    <t xml:space="preserve">Zařízení musí být kompatibilní s ostatními položkami - Digitální mixpult s AVB a AVB osobní monitor mix </t>
  </si>
  <si>
    <t xml:space="preserve">AVB osobní monitor mix </t>
  </si>
  <si>
    <t>Osobní monitor mix, který pracuje v síti AVB. Díky tomu k němu na dlouhé vzdálenosti dostanete signál až z šestnácti kanálů pomocí kabelů CAT5e nebo CAT6e – ve vynikající kvalitě a s minimální latencí. Pomocí těchto kabelů lze také napájet, jde tak o vhodné řešení pro velká podia. Každý ze šestnácti kanálů má k dispozici třípásmové korekce a limiter. Pult umožňuje slučování stereo kanálů, vytváření skupin a nechybí funkce solo i mute. Uložit a rychle vyvolat lze až 16 scén. Několik osobních monitor mixů lze prolinkovat dohromady a vytvořit tak systém i pro velké kapely nebo orchestry.</t>
  </si>
  <si>
    <t>1x RJ45 AVB IN, 1x RJ45 AVB Thru, 1x 6,35mm Headphone jack, 2x Balanced stereo line output (2x TRS-jack 6.35 mm, ) with volume control OUT, 1x AUX 3,5mm in</t>
  </si>
  <si>
    <t>PoE nebo 24V adapter</t>
  </si>
  <si>
    <t>Držák pro upevnění na mikrofonní stojan</t>
  </si>
  <si>
    <t xml:space="preserve">Aktivní studiový nearfield monitor </t>
  </si>
  <si>
    <t>Aktivní dvoupásmový monitor s DSP, pro blízký poslech, k mixu a masteringu, reproduktory 7“ + 1“, 3 poslechové režimy, 25 přednastavení ekvalizéru, bi-amp zesilovač třídy D, 100 W + 50 W, přesné podání detailů, vynikající dynamika, přizpůsobení akustice místnosti</t>
  </si>
  <si>
    <t>symetrický combo XLR/TRS 6,3 mm</t>
  </si>
  <si>
    <t>150W</t>
  </si>
  <si>
    <t>min. 45 Hz - 36 kHz</t>
  </si>
  <si>
    <t>Výkon výškového pásma</t>
  </si>
  <si>
    <t>50W</t>
  </si>
  <si>
    <t>Výkon basového pásma</t>
  </si>
  <si>
    <t>100W</t>
  </si>
  <si>
    <t>7"</t>
  </si>
  <si>
    <t>Rack pro instalaci a převoz ULL setu</t>
  </si>
  <si>
    <t xml:space="preserve">16 RU rack pro kompaktní DJ jednotku, výkonový zesilovač, 19"" dvojitý CD přehrávač, 19"" mixážní pult a 19"" řídicí jednotku CD
19"" Racková lišta 16 RU na spodní/přední kolmé straně pro výkonový zesilovač, CD přehrávač atd.
Stojanová lišta 8 RU šikmo pro mixážní pult
Racková lišta 4 RU nahoře, mírně nakloněná pro řídicí jednotku CD
Velký (35 x 45 cm) spodní servisní poklop a malý (35 x 12 cm) horní servisní poklop na zadní straně
Upevnění víka na boku skříně
7 mm Multiplex
25 x 25 mm Hliníkové hrany
6 Pružinové motýlkové západky střední
4 sklopné rukojeti
4 kolečka, 2 s brzdou
Ploché ocelové rohy
52 cm Užitná hloubka
Plynule nastavitelná (bez pevných přírůstků) hliníková lišta s gumovou vložkou
Vnější rozměry (š x h x v): Přibližně 54,5 x 65,5 x 117,7 cm
</t>
  </si>
  <si>
    <t>Sada audio kabelů</t>
  </si>
  <si>
    <t>Sada audio kabelů - 10x  XLR Female - XLR Male 7,5 m; 5x  XLR Male - XLR Female 0,9 m; 10x propojovacích XLR Male - TRS 0,9 m a XLR Male - TRS 0,9 m; konektory REAN/NEUTRIK</t>
  </si>
  <si>
    <t xml:space="preserve">Drobný instalační materiál </t>
  </si>
  <si>
    <t xml:space="preserve"> Rack police, zásuvky, uchyty, průchodky, panel konektory, CAT6, HDMI, SDI, 230V PES</t>
  </si>
  <si>
    <t>Oživení, instalace, zapojení racku</t>
  </si>
  <si>
    <t xml:space="preserve">Instalace a kompletace vybavení do pojízdného racku </t>
  </si>
  <si>
    <t>Školení obsluhy</t>
  </si>
  <si>
    <t>Školení obsluhy v rozsahu 1 den</t>
  </si>
  <si>
    <t>Příloha č. 1:   Technická specifikace zařízení a cenová kalkulace k VZ: AV technologie - část 2 Streamovací technologie</t>
  </si>
  <si>
    <t>multikanálový systém reprosoustav velikosti 9.1.4 (LCR monitory 3 ks, subwoofer 1 ks, prostorové monitory 10 ks)</t>
  </si>
  <si>
    <t>&lt;60 Hz až 20 kHz (odchylka max. 1,5 dB)</t>
  </si>
  <si>
    <t>Maximální hladina ak. tlaku prost. mon.</t>
  </si>
  <si>
    <t>min. 110 dB(SPL)</t>
  </si>
  <si>
    <t>Dlouhodobá max. hladina ak. tlaku prost. m.</t>
  </si>
  <si>
    <t>min. 99 dB(SPL)</t>
  </si>
  <si>
    <t>Frekvenční rozsah systému LCR</t>
  </si>
  <si>
    <t>&lt;50 hz až 20 kHz (odchylka max. 1,5 dB)</t>
  </si>
  <si>
    <t>Maximální hladina ak. tlaku LCR mon.</t>
  </si>
  <si>
    <t>min. 118 dB(SPL)</t>
  </si>
  <si>
    <t>Dlouhodobá max. hladina ak. tlaku LCR m.</t>
  </si>
  <si>
    <t>Basový měnič prostorových a LCR monitorů</t>
  </si>
  <si>
    <t>racetrack</t>
  </si>
  <si>
    <t>Středový měnič prostorových a LCR monitorů</t>
  </si>
  <si>
    <t>koáxiální konstrukce</t>
  </si>
  <si>
    <t>Výškový měnič prostorových a LCR monitorů</t>
  </si>
  <si>
    <t>THD (od 100 Hz výše)</t>
  </si>
  <si>
    <t>max. 0.5%</t>
  </si>
  <si>
    <t>Příkon prostorových monitorů</t>
  </si>
  <si>
    <t>cca 60 W</t>
  </si>
  <si>
    <t>Příkon LCR monitorů</t>
  </si>
  <si>
    <t>cca 250 W</t>
  </si>
  <si>
    <t>min. 20 Hz - 150 Hz</t>
  </si>
  <si>
    <t>Maximální hladina ak. tlaku subwooferu</t>
  </si>
  <si>
    <t>Krátkodobá max. hladina ak. tlaku subwf.</t>
  </si>
  <si>
    <t>kuželová</t>
  </si>
  <si>
    <t>max. 3%</t>
  </si>
  <si>
    <t>Příkon subwooferu</t>
  </si>
  <si>
    <t>400 W</t>
  </si>
  <si>
    <t>Konektivita sestavy</t>
  </si>
  <si>
    <t>vstup: analog (XLR)/digital (XLR), výstup: digital (XLR) a/nebo analog (XLR)</t>
  </si>
  <si>
    <t>Ovládání sestavy</t>
  </si>
  <si>
    <t>nutná možnost synchronizace a ovládání v rámci systému monitorů 9.1.4</t>
  </si>
  <si>
    <t>Kalibrace</t>
  </si>
  <si>
    <t>vlastní kalibrační systém s měřícím mikrofonem (se známými vlastnostmi)</t>
  </si>
  <si>
    <t>Počet ks multikanálového systému</t>
  </si>
  <si>
    <t>výpočetní pracovní stanice a připojitelné šasi s PCIe sloty</t>
  </si>
  <si>
    <t>Kompatibilita výpočetní stanice</t>
  </si>
  <si>
    <t>kompatibilní se stávajícím systémem nahrávacího studia</t>
  </si>
  <si>
    <t>Konektivita výpočetní stanice</t>
  </si>
  <si>
    <t>Thunderbolt 4x, USB-A 2x, USB-C 2x, HDMI, 10 Gb Ethernet, SDXC slot</t>
  </si>
  <si>
    <t>Připojitelné displaye</t>
  </si>
  <si>
    <t>min. 4</t>
  </si>
  <si>
    <t>Konstrukce výpočetní stanice</t>
  </si>
  <si>
    <t>rackové provedení</t>
  </si>
  <si>
    <t>Počet PCIe slotů v šasi</t>
  </si>
  <si>
    <t>min. single PCIe 3 sloty</t>
  </si>
  <si>
    <t>Konektivita šasi</t>
  </si>
  <si>
    <t>Thunderbolt</t>
  </si>
  <si>
    <t>Kompatibilita šasi</t>
  </si>
  <si>
    <t>nutná kompatibilita s typem PCIe karty na DSP processing</t>
  </si>
  <si>
    <t>Počet ks položek</t>
  </si>
  <si>
    <t>Vstupně-výstupní I/O zařízení s kartou na DSP zpracování signálu</t>
  </si>
  <si>
    <t xml:space="preserve">Konektivita </t>
  </si>
  <si>
    <t>DigiLink, Dante, Thunderbolt, MADI</t>
  </si>
  <si>
    <t>Velikost routovací matice</t>
  </si>
  <si>
    <t>512x512</t>
  </si>
  <si>
    <t>Možnost routingu do monitorovací sestavy</t>
  </si>
  <si>
    <t>Velikost monitorovací sestavy</t>
  </si>
  <si>
    <t>min. 9.1.4</t>
  </si>
  <si>
    <t xml:space="preserve">Synchonizace </t>
  </si>
  <si>
    <t>WordClock (BNC), DanteSync, přes digitální vstupy</t>
  </si>
  <si>
    <t>Počet kanálů při vzorkovací frekvenci</t>
  </si>
  <si>
    <t>48 kHz/256kanálů, 96 kHz/128 kanálů, 192 kHz/64 kanálů</t>
  </si>
  <si>
    <t>Kompenzace latence hardwarových vstupů</t>
  </si>
  <si>
    <t>Bitová hloubka při zpracování</t>
  </si>
  <si>
    <t>32-bit floating point</t>
  </si>
  <si>
    <t>nutná možnost vytvoření systému s více DSP kartami</t>
  </si>
  <si>
    <t>Počet DSP karet</t>
  </si>
  <si>
    <t>2 karty</t>
  </si>
  <si>
    <t>Počet ks vstupně-výstupního zařízení</t>
  </si>
  <si>
    <t>Cena za 16 ks (v Kč bez DPH)</t>
  </si>
  <si>
    <t xml:space="preserve">Referenční kontroler </t>
  </si>
  <si>
    <t>Referenční kontroler pro automatickou kalibraci a ovládání studiových monitorů a subwooferu. Podporuje kalibraci monitorovací úrovně podle normy EBU R128, ATSC A/85 nebo SMPTE RP200</t>
  </si>
  <si>
    <t>2x Jack 6,3mm Balanced TRS IN; 2x Jack 6,3mm Balanced TRS OUT; 2x RJ45; 2x XLR AES/EBU</t>
  </si>
  <si>
    <t>Konektivita mikrofonu a sluchátek</t>
  </si>
  <si>
    <t>3,5mm jack; 6,3mm stereo jack</t>
  </si>
  <si>
    <t>Konektivita hosta a napájení</t>
  </si>
  <si>
    <t>2x USB-C</t>
  </si>
  <si>
    <t>Referenční monitor, kalibrační mikrofon s držákem</t>
  </si>
  <si>
    <t>Cena za 3 ks (v Kč bez DPH)</t>
  </si>
  <si>
    <t>????</t>
  </si>
  <si>
    <t>Příloha č. 1:   Technická specifikace zařízení a cenová kalkulace k VZ: AV technologie - část 1 Audio technologie</t>
  </si>
  <si>
    <t>Příloha č. 1:   Technická specifikace zařízení a cenová kalkulace k VZ: AV technologie - část 3 Audio technologie pro 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</si>
</sst>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ptos Narrow"/>
      <family val="2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81">
    <xf numFmtId="0" fontId="0" fillId="0" borderId="0" xfId="0"/>
    <xf numFmtId="0" fontId="3" fillId="0" borderId="0" xfId="20" applyFont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2" fillId="0" borderId="0" xfId="21" applyFont="1" applyAlignment="1">
      <alignment horizontal="left"/>
      <protection/>
    </xf>
    <xf numFmtId="0" fontId="2" fillId="0" borderId="0" xfId="21" applyAlignment="1">
      <alignment horizontal="left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left"/>
      <protection/>
    </xf>
    <xf numFmtId="0" fontId="15" fillId="0" borderId="0" xfId="21" applyFont="1" applyAlignment="1">
      <alignment horizontal="left"/>
      <protection/>
    </xf>
    <xf numFmtId="0" fontId="13" fillId="0" borderId="0" xfId="21" applyFont="1">
      <alignment/>
      <protection/>
    </xf>
    <xf numFmtId="0" fontId="16" fillId="0" borderId="0" xfId="21" applyFont="1" applyAlignment="1">
      <alignment horizontal="left"/>
      <protection/>
    </xf>
    <xf numFmtId="0" fontId="16" fillId="0" borderId="0" xfId="21" applyFont="1">
      <alignment/>
      <protection/>
    </xf>
    <xf numFmtId="0" fontId="17" fillId="0" borderId="0" xfId="21" applyFont="1" applyAlignment="1">
      <alignment horizontal="left"/>
      <protection/>
    </xf>
    <xf numFmtId="0" fontId="18" fillId="0" borderId="0" xfId="21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19" fillId="0" borderId="0" xfId="21" applyFont="1">
      <alignment/>
      <protection/>
    </xf>
    <xf numFmtId="0" fontId="11" fillId="0" borderId="0" xfId="21" applyFont="1" applyAlignment="1">
      <alignment horizontal="left"/>
      <protection/>
    </xf>
    <xf numFmtId="0" fontId="21" fillId="0" borderId="0" xfId="21" applyFont="1" applyAlignment="1">
      <alignment horizontal="left"/>
      <protection/>
    </xf>
    <xf numFmtId="0" fontId="22" fillId="2" borderId="1" xfId="21" applyFont="1" applyFill="1" applyBorder="1" applyAlignment="1">
      <alignment horizontal="left" vertical="center" wrapText="1"/>
      <protection/>
    </xf>
    <xf numFmtId="0" fontId="23" fillId="2" borderId="2" xfId="21" applyFont="1" applyFill="1" applyBorder="1" applyAlignment="1">
      <alignment horizontal="left" vertical="center"/>
      <protection/>
    </xf>
    <xf numFmtId="0" fontId="19" fillId="3" borderId="3" xfId="21" applyFont="1" applyFill="1" applyBorder="1" applyAlignment="1">
      <alignment horizontal="left" vertical="center" wrapText="1"/>
      <protection/>
    </xf>
    <xf numFmtId="0" fontId="19" fillId="3" borderId="4" xfId="21" applyFont="1" applyFill="1" applyBorder="1" applyAlignment="1">
      <alignment horizontal="left" vertical="center"/>
      <protection/>
    </xf>
    <xf numFmtId="0" fontId="19" fillId="4" borderId="3" xfId="21" applyFont="1" applyFill="1" applyBorder="1" applyAlignment="1" applyProtection="1">
      <alignment horizontal="left" vertical="top" wrapText="1"/>
      <protection locked="0"/>
    </xf>
    <xf numFmtId="0" fontId="16" fillId="4" borderId="4" xfId="21" applyFont="1" applyFill="1" applyBorder="1" applyAlignment="1" applyProtection="1">
      <alignment horizontal="left" vertical="top" wrapText="1"/>
      <protection locked="0"/>
    </xf>
    <xf numFmtId="0" fontId="19" fillId="4" borderId="5" xfId="21" applyFont="1" applyFill="1" applyBorder="1" applyAlignment="1" applyProtection="1">
      <alignment horizontal="left" vertical="top" wrapText="1"/>
      <protection locked="0"/>
    </xf>
    <xf numFmtId="0" fontId="24" fillId="0" borderId="4" xfId="21" applyFont="1" applyBorder="1" applyAlignment="1">
      <alignment horizontal="left" vertical="top" wrapText="1"/>
      <protection/>
    </xf>
    <xf numFmtId="0" fontId="19" fillId="0" borderId="6" xfId="21" applyFont="1" applyBorder="1" applyAlignment="1">
      <alignment horizontal="left" vertical="top" wrapText="1"/>
      <protection/>
    </xf>
    <xf numFmtId="3" fontId="19" fillId="0" borderId="6" xfId="21" applyNumberFormat="1" applyFont="1" applyBorder="1" applyAlignment="1">
      <alignment horizontal="left" vertical="top" wrapText="1"/>
      <protection/>
    </xf>
    <xf numFmtId="0" fontId="19" fillId="5" borderId="6" xfId="21" applyFont="1" applyFill="1" applyBorder="1" applyAlignment="1">
      <alignment horizontal="center" vertical="center" wrapText="1"/>
      <protection/>
    </xf>
    <xf numFmtId="4" fontId="19" fillId="5" borderId="6" xfId="21" applyNumberFormat="1" applyFont="1" applyFill="1" applyBorder="1" applyAlignment="1">
      <alignment horizontal="center" vertical="center" wrapText="1"/>
      <protection/>
    </xf>
    <xf numFmtId="0" fontId="19" fillId="6" borderId="4" xfId="21" applyFont="1" applyFill="1" applyBorder="1" applyAlignment="1">
      <alignment horizontal="center" vertical="center"/>
      <protection/>
    </xf>
    <xf numFmtId="4" fontId="19" fillId="6" borderId="4" xfId="21" applyNumberFormat="1" applyFont="1" applyFill="1" applyBorder="1" applyAlignment="1">
      <alignment horizontal="center" vertical="center"/>
      <protection/>
    </xf>
    <xf numFmtId="0" fontId="23" fillId="7" borderId="3" xfId="21" applyFont="1" applyFill="1" applyBorder="1" applyAlignment="1">
      <alignment horizontal="left" vertical="center" wrapText="1"/>
      <protection/>
    </xf>
    <xf numFmtId="0" fontId="23" fillId="8" borderId="4" xfId="21" applyFont="1" applyFill="1" applyBorder="1" applyAlignment="1">
      <alignment horizontal="left" vertical="center"/>
      <protection/>
    </xf>
    <xf numFmtId="0" fontId="25" fillId="0" borderId="4" xfId="21" applyFont="1" applyBorder="1" applyAlignment="1">
      <alignment horizontal="left" vertical="top" wrapText="1"/>
      <protection/>
    </xf>
    <xf numFmtId="0" fontId="19" fillId="4" borderId="7" xfId="21" applyFont="1" applyFill="1" applyBorder="1" applyAlignment="1" applyProtection="1">
      <alignment horizontal="left" vertical="top" wrapText="1"/>
      <protection locked="0"/>
    </xf>
    <xf numFmtId="4" fontId="11" fillId="6" borderId="4" xfId="21" applyNumberFormat="1" applyFont="1" applyFill="1" applyBorder="1" applyAlignment="1">
      <alignment horizontal="center" vertical="center"/>
      <protection/>
    </xf>
    <xf numFmtId="0" fontId="28" fillId="9" borderId="3" xfId="0" applyFont="1" applyFill="1" applyBorder="1" applyAlignment="1">
      <alignment horizontal="left" vertical="center" wrapText="1"/>
    </xf>
    <xf numFmtId="0" fontId="30" fillId="0" borderId="0" xfId="21" applyFont="1" applyAlignment="1">
      <alignment horizontal="left"/>
      <protection/>
    </xf>
    <xf numFmtId="0" fontId="23" fillId="0" borderId="0" xfId="21" applyFont="1" applyAlignment="1">
      <alignment horizontal="left"/>
      <protection/>
    </xf>
    <xf numFmtId="0" fontId="23" fillId="0" borderId="0" xfId="21" applyFont="1">
      <alignment/>
      <protection/>
    </xf>
    <xf numFmtId="0" fontId="17" fillId="0" borderId="4" xfId="21" applyFont="1" applyBorder="1" applyAlignment="1">
      <alignment horizontal="left" vertical="top" wrapText="1"/>
      <protection/>
    </xf>
    <xf numFmtId="0" fontId="27" fillId="0" borderId="4" xfId="21" applyFont="1" applyBorder="1" applyAlignment="1">
      <alignment horizontal="left" vertical="top" wrapText="1"/>
      <protection/>
    </xf>
    <xf numFmtId="0" fontId="17" fillId="0" borderId="8" xfId="21" applyFont="1" applyBorder="1" applyAlignment="1">
      <alignment vertical="top" wrapText="1"/>
      <protection/>
    </xf>
    <xf numFmtId="0" fontId="18" fillId="0" borderId="4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16" fillId="4" borderId="4" xfId="21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9" fillId="6" borderId="4" xfId="21" applyFont="1" applyFill="1" applyBorder="1" applyAlignment="1">
      <alignment horizontal="center" vertical="center"/>
      <protection/>
    </xf>
    <xf numFmtId="4" fontId="11" fillId="6" borderId="4" xfId="21" applyNumberFormat="1" applyFont="1" applyFill="1" applyBorder="1" applyAlignment="1">
      <alignment horizontal="center" vertical="center"/>
      <protection/>
    </xf>
    <xf numFmtId="0" fontId="23" fillId="8" borderId="4" xfId="21" applyFont="1" applyFill="1" applyBorder="1" applyAlignment="1">
      <alignment horizontal="left" vertical="center"/>
      <protection/>
    </xf>
    <xf numFmtId="0" fontId="19" fillId="3" borderId="4" xfId="21" applyFont="1" applyFill="1" applyBorder="1" applyAlignment="1">
      <alignment horizontal="left" vertical="center"/>
      <protection/>
    </xf>
    <xf numFmtId="0" fontId="17" fillId="0" borderId="4" xfId="21" applyFont="1" applyBorder="1" applyAlignment="1">
      <alignment horizontal="left" vertical="top" wrapText="1"/>
      <protection/>
    </xf>
    <xf numFmtId="0" fontId="25" fillId="0" borderId="4" xfId="21" applyFont="1" applyBorder="1" applyAlignment="1">
      <alignment horizontal="left" vertical="top" wrapText="1"/>
      <protection/>
    </xf>
    <xf numFmtId="0" fontId="28" fillId="9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8" fillId="9" borderId="11" xfId="0" applyFont="1" applyFill="1" applyBorder="1" applyAlignment="1">
      <alignment horizontal="left" vertical="center" wrapText="1"/>
    </xf>
    <xf numFmtId="0" fontId="24" fillId="0" borderId="4" xfId="21" applyFont="1" applyBorder="1" applyAlignment="1">
      <alignment horizontal="left" vertical="top" wrapText="1"/>
      <protection/>
    </xf>
    <xf numFmtId="4" fontId="19" fillId="6" borderId="4" xfId="21" applyNumberFormat="1" applyFont="1" applyFill="1" applyBorder="1" applyAlignment="1">
      <alignment horizontal="center" vertical="center"/>
      <protection/>
    </xf>
    <xf numFmtId="0" fontId="27" fillId="0" borderId="4" xfId="21" applyFont="1" applyBorder="1" applyAlignment="1">
      <alignment horizontal="left" vertical="top" wrapText="1"/>
      <protection/>
    </xf>
    <xf numFmtId="0" fontId="27" fillId="0" borderId="4" xfId="21" applyFont="1" applyBorder="1" applyAlignment="1">
      <alignment vertical="top" wrapText="1"/>
      <protection/>
    </xf>
    <xf numFmtId="0" fontId="18" fillId="0" borderId="8" xfId="0" applyFont="1" applyBorder="1" applyAlignment="1">
      <alignment vertical="top" wrapText="1"/>
    </xf>
    <xf numFmtId="0" fontId="27" fillId="0" borderId="8" xfId="21" applyFont="1" applyBorder="1" applyAlignment="1">
      <alignment vertical="top" wrapText="1"/>
      <protection/>
    </xf>
    <xf numFmtId="0" fontId="11" fillId="6" borderId="4" xfId="21" applyFont="1" applyFill="1" applyBorder="1" applyAlignment="1">
      <alignment horizontal="center" vertical="center"/>
      <protection/>
    </xf>
    <xf numFmtId="0" fontId="11" fillId="0" borderId="0" xfId="0" applyFont="1"/>
    <xf numFmtId="0" fontId="32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left" vertical="center" wrapText="1"/>
    </xf>
    <xf numFmtId="0" fontId="9" fillId="10" borderId="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11" borderId="5" xfId="0" applyFont="1" applyFill="1" applyBorder="1" applyAlignment="1" applyProtection="1">
      <alignment horizontal="left" vertical="top" wrapText="1"/>
      <protection locked="0"/>
    </xf>
    <xf numFmtId="0" fontId="8" fillId="11" borderId="12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left" vertical="center" wrapText="1"/>
    </xf>
    <xf numFmtId="0" fontId="8" fillId="11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11" borderId="13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7" fillId="11" borderId="5" xfId="0" applyFont="1" applyFill="1" applyBorder="1" applyAlignment="1" applyProtection="1">
      <alignment horizontal="left" vertical="top" wrapText="1"/>
      <protection locked="0"/>
    </xf>
    <xf numFmtId="0" fontId="7" fillId="12" borderId="4" xfId="0" applyFont="1" applyFill="1" applyBorder="1" applyAlignment="1">
      <alignment horizontal="left" vertical="top" wrapText="1"/>
    </xf>
    <xf numFmtId="0" fontId="7" fillId="11" borderId="14" xfId="0" applyFont="1" applyFill="1" applyBorder="1" applyAlignment="1" applyProtection="1">
      <alignment horizontal="left" vertical="top" wrapText="1"/>
      <protection locked="0"/>
    </xf>
    <xf numFmtId="0" fontId="7" fillId="11" borderId="3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horizontal="left" vertical="top" wrapText="1"/>
    </xf>
    <xf numFmtId="3" fontId="9" fillId="0" borderId="12" xfId="0" applyNumberFormat="1" applyFont="1" applyBorder="1" applyAlignment="1">
      <alignment horizontal="left" vertical="top" wrapText="1"/>
    </xf>
    <xf numFmtId="0" fontId="9" fillId="13" borderId="6" xfId="0" applyFont="1" applyFill="1" applyBorder="1" applyAlignment="1">
      <alignment horizontal="center" vertical="center" wrapText="1"/>
    </xf>
    <xf numFmtId="4" fontId="9" fillId="1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14" borderId="4" xfId="0" applyFont="1" applyFill="1" applyBorder="1" applyAlignment="1">
      <alignment horizontal="center" vertical="center"/>
    </xf>
    <xf numFmtId="4" fontId="5" fillId="14" borderId="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3" fontId="9" fillId="0" borderId="6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20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0" fontId="11" fillId="0" borderId="0" xfId="22" applyFont="1" applyAlignment="1">
      <alignment horizontal="left"/>
      <protection/>
    </xf>
    <xf numFmtId="0" fontId="21" fillId="0" borderId="0" xfId="22" applyFont="1" applyAlignment="1">
      <alignment horizontal="left"/>
      <protection/>
    </xf>
    <xf numFmtId="0" fontId="19" fillId="0" borderId="0" xfId="22" applyFont="1" applyAlignment="1">
      <alignment horizontal="left"/>
      <protection/>
    </xf>
    <xf numFmtId="0" fontId="19" fillId="0" borderId="0" xfId="22" applyFont="1">
      <alignment/>
      <protection/>
    </xf>
    <xf numFmtId="0" fontId="22" fillId="2" borderId="1" xfId="22" applyFont="1" applyFill="1" applyBorder="1" applyAlignment="1">
      <alignment horizontal="left" vertical="center" wrapText="1"/>
      <protection/>
    </xf>
    <xf numFmtId="0" fontId="23" fillId="2" borderId="2" xfId="22" applyFont="1" applyFill="1" applyBorder="1" applyAlignment="1">
      <alignment horizontal="left" vertical="center"/>
      <protection/>
    </xf>
    <xf numFmtId="0" fontId="19" fillId="3" borderId="3" xfId="22" applyFont="1" applyFill="1" applyBorder="1" applyAlignment="1">
      <alignment horizontal="left" vertical="center" wrapText="1"/>
      <protection/>
    </xf>
    <xf numFmtId="0" fontId="19" fillId="3" borderId="4" xfId="22" applyFont="1" applyFill="1" applyBorder="1" applyAlignment="1">
      <alignment horizontal="left" vertical="center"/>
      <protection/>
    </xf>
    <xf numFmtId="0" fontId="24" fillId="0" borderId="15" xfId="22" applyFont="1" applyBorder="1" applyAlignment="1">
      <alignment vertical="top" wrapText="1"/>
      <protection/>
    </xf>
    <xf numFmtId="0" fontId="24" fillId="0" borderId="16" xfId="22" applyFont="1" applyBorder="1" applyAlignment="1">
      <alignment vertical="top" wrapText="1"/>
      <protection/>
    </xf>
    <xf numFmtId="0" fontId="19" fillId="4" borderId="3" xfId="22" applyFont="1" applyFill="1" applyBorder="1" applyAlignment="1" applyProtection="1">
      <alignment horizontal="left" vertical="top" wrapText="1"/>
      <protection locked="0"/>
    </xf>
    <xf numFmtId="0" fontId="16" fillId="4" borderId="4" xfId="22" applyFont="1" applyFill="1" applyBorder="1" applyAlignment="1" applyProtection="1">
      <alignment horizontal="left" vertical="top" wrapText="1"/>
      <protection locked="0"/>
    </xf>
    <xf numFmtId="0" fontId="16" fillId="0" borderId="0" xfId="22" applyFont="1">
      <alignment/>
      <protection/>
    </xf>
    <xf numFmtId="0" fontId="19" fillId="4" borderId="5" xfId="22" applyFont="1" applyFill="1" applyBorder="1" applyAlignment="1" applyProtection="1">
      <alignment horizontal="left" vertical="top" wrapText="1"/>
      <protection locked="0"/>
    </xf>
    <xf numFmtId="0" fontId="24" fillId="0" borderId="4" xfId="22" applyFont="1" applyBorder="1" applyAlignment="1">
      <alignment horizontal="left" vertical="top" wrapText="1"/>
      <protection/>
    </xf>
    <xf numFmtId="0" fontId="19" fillId="0" borderId="6" xfId="22" applyFont="1" applyBorder="1" applyAlignment="1">
      <alignment horizontal="left" vertical="top" wrapText="1"/>
      <protection/>
    </xf>
    <xf numFmtId="3" fontId="19" fillId="0" borderId="6" xfId="22" applyNumberFormat="1" applyFont="1" applyBorder="1" applyAlignment="1">
      <alignment horizontal="left" vertical="top" wrapText="1"/>
      <protection/>
    </xf>
    <xf numFmtId="0" fontId="19" fillId="5" borderId="6" xfId="22" applyFont="1" applyFill="1" applyBorder="1" applyAlignment="1">
      <alignment horizontal="center" vertical="center" wrapText="1"/>
      <protection/>
    </xf>
    <xf numFmtId="4" fontId="19" fillId="5" borderId="6" xfId="22" applyNumberFormat="1" applyFont="1" applyFill="1" applyBorder="1" applyAlignment="1">
      <alignment horizontal="center" vertical="center" wrapText="1"/>
      <protection/>
    </xf>
    <xf numFmtId="0" fontId="16" fillId="0" borderId="0" xfId="22" applyFont="1" applyAlignment="1">
      <alignment horizontal="left"/>
      <protection/>
    </xf>
    <xf numFmtId="0" fontId="19" fillId="6" borderId="4" xfId="22" applyFont="1" applyFill="1" applyBorder="1" applyAlignment="1">
      <alignment horizontal="center" vertical="center"/>
      <protection/>
    </xf>
    <xf numFmtId="4" fontId="19" fillId="6" borderId="4" xfId="22" applyNumberFormat="1" applyFont="1" applyFill="1" applyBorder="1" applyAlignment="1">
      <alignment horizontal="center" vertical="center"/>
      <protection/>
    </xf>
    <xf numFmtId="0" fontId="23" fillId="7" borderId="3" xfId="22" applyFont="1" applyFill="1" applyBorder="1" applyAlignment="1">
      <alignment horizontal="left" vertical="center" wrapText="1"/>
      <protection/>
    </xf>
    <xf numFmtId="0" fontId="23" fillId="8" borderId="4" xfId="22" applyFont="1" applyFill="1" applyBorder="1" applyAlignment="1">
      <alignment horizontal="left" vertical="center"/>
      <protection/>
    </xf>
    <xf numFmtId="0" fontId="25" fillId="0" borderId="4" xfId="22" applyFont="1" applyBorder="1" applyAlignment="1">
      <alignment horizontal="left" vertical="top" wrapText="1"/>
      <protection/>
    </xf>
    <xf numFmtId="0" fontId="2" fillId="0" borderId="0" xfId="22" applyAlignment="1">
      <alignment horizontal="left"/>
      <protection/>
    </xf>
    <xf numFmtId="0" fontId="2" fillId="0" borderId="0" xfId="22">
      <alignment/>
      <protection/>
    </xf>
    <xf numFmtId="4" fontId="11" fillId="6" borderId="4" xfId="22" applyNumberFormat="1" applyFont="1" applyFill="1" applyBorder="1" applyAlignment="1">
      <alignment horizontal="center" vertical="center"/>
      <protection/>
    </xf>
    <xf numFmtId="0" fontId="19" fillId="4" borderId="7" xfId="22" applyFont="1" applyFill="1" applyBorder="1" applyAlignment="1" applyProtection="1">
      <alignment horizontal="left" vertical="top" wrapText="1"/>
      <protection locked="0"/>
    </xf>
    <xf numFmtId="3" fontId="26" fillId="0" borderId="6" xfId="22" applyNumberFormat="1" applyFont="1" applyBorder="1" applyAlignment="1">
      <alignment horizontal="left" vertical="top" wrapText="1"/>
      <protection/>
    </xf>
    <xf numFmtId="0" fontId="22" fillId="2" borderId="1" xfId="23" applyFont="1" applyFill="1" applyBorder="1" applyAlignment="1">
      <alignment horizontal="left" vertical="center" wrapText="1"/>
      <protection/>
    </xf>
    <xf numFmtId="0" fontId="23" fillId="2" borderId="2" xfId="23" applyFont="1" applyFill="1" applyBorder="1" applyAlignment="1">
      <alignment horizontal="left" vertical="center"/>
      <protection/>
    </xf>
    <xf numFmtId="0" fontId="27" fillId="0" borderId="4" xfId="23" applyFont="1" applyBorder="1" applyAlignment="1">
      <alignment horizontal="left" vertical="top" wrapText="1"/>
      <protection/>
    </xf>
    <xf numFmtId="0" fontId="25" fillId="0" borderId="1" xfId="23" applyFont="1" applyBorder="1" applyAlignment="1">
      <alignment horizontal="left" vertical="top" wrapText="1"/>
      <protection/>
    </xf>
    <xf numFmtId="0" fontId="24" fillId="0" borderId="4" xfId="23" applyFont="1" applyBorder="1" applyAlignment="1">
      <alignment horizontal="left" vertical="top" wrapText="1"/>
      <protection/>
    </xf>
    <xf numFmtId="0" fontId="24" fillId="0" borderId="12" xfId="23" applyFont="1" applyBorder="1" applyAlignment="1">
      <alignment horizontal="left" vertical="top" wrapText="1"/>
      <protection/>
    </xf>
    <xf numFmtId="0" fontId="25" fillId="0" borderId="12" xfId="23" applyFont="1" applyBorder="1" applyAlignment="1">
      <alignment horizontal="left" vertical="top" wrapText="1"/>
      <protection/>
    </xf>
    <xf numFmtId="0" fontId="24" fillId="0" borderId="3" xfId="23" applyFont="1" applyBorder="1" applyAlignment="1">
      <alignment horizontal="left" vertical="top" wrapText="1"/>
      <protection/>
    </xf>
    <xf numFmtId="0" fontId="24" fillId="0" borderId="17" xfId="23" applyFont="1" applyBorder="1" applyAlignment="1">
      <alignment horizontal="left" vertical="top" wrapText="1"/>
      <protection/>
    </xf>
    <xf numFmtId="0" fontId="17" fillId="0" borderId="4" xfId="23" applyFont="1" applyBorder="1" applyAlignment="1">
      <alignment horizontal="left" vertical="top" wrapText="1"/>
      <protection/>
    </xf>
    <xf numFmtId="0" fontId="25" fillId="0" borderId="15" xfId="23" applyFont="1" applyBorder="1" applyAlignment="1">
      <alignment horizontal="left" vertical="top" wrapText="1"/>
      <protection/>
    </xf>
    <xf numFmtId="0" fontId="25" fillId="0" borderId="3" xfId="23" applyFont="1" applyBorder="1" applyAlignment="1">
      <alignment horizontal="left" vertical="top" wrapText="1"/>
      <protection/>
    </xf>
    <xf numFmtId="0" fontId="25" fillId="0" borderId="4" xfId="23" applyFont="1" applyBorder="1" applyAlignment="1">
      <alignment horizontal="left" vertical="top" wrapText="1"/>
      <protection/>
    </xf>
    <xf numFmtId="0" fontId="25" fillId="0" borderId="12" xfId="23" applyFont="1" applyBorder="1" applyAlignment="1">
      <alignment horizontal="left" vertical="top" wrapText="1"/>
      <protection/>
    </xf>
    <xf numFmtId="0" fontId="25" fillId="0" borderId="5" xfId="23" applyFont="1" applyBorder="1" applyAlignment="1">
      <alignment horizontal="left" vertical="top" wrapText="1"/>
      <protection/>
    </xf>
    <xf numFmtId="0" fontId="25" fillId="0" borderId="4" xfId="23" applyFont="1" applyBorder="1" applyAlignment="1">
      <alignment horizontal="left" vertical="top" wrapText="1"/>
      <protection/>
    </xf>
    <xf numFmtId="0" fontId="28" fillId="9" borderId="3" xfId="23" applyFont="1" applyFill="1" applyBorder="1" applyAlignment="1">
      <alignment horizontal="left" vertical="center" wrapText="1"/>
      <protection/>
    </xf>
    <xf numFmtId="0" fontId="25" fillId="0" borderId="1" xfId="23" applyFont="1" applyBorder="1" applyAlignment="1">
      <alignment horizontal="left" vertical="top" wrapText="1"/>
      <protection/>
    </xf>
    <xf numFmtId="0" fontId="25" fillId="0" borderId="15" xfId="23" applyFont="1" applyBorder="1" applyAlignment="1">
      <alignment horizontal="left" vertical="top" wrapText="1"/>
      <protection/>
    </xf>
    <xf numFmtId="0" fontId="23" fillId="7" borderId="3" xfId="22" applyFont="1" applyFill="1" applyBorder="1" applyAlignment="1">
      <alignment horizontal="left" vertical="center" wrapText="1"/>
      <protection/>
    </xf>
    <xf numFmtId="0" fontId="17" fillId="0" borderId="4" xfId="23" applyFont="1" applyBorder="1" applyAlignment="1">
      <alignment horizontal="left" vertical="top" wrapText="1"/>
      <protection/>
    </xf>
    <xf numFmtId="0" fontId="29" fillId="0" borderId="4" xfId="23" applyFont="1" applyBorder="1" applyAlignment="1">
      <alignment horizontal="left" vertical="top" wrapText="1"/>
      <protection/>
    </xf>
    <xf numFmtId="0" fontId="30" fillId="0" borderId="0" xfId="22" applyFont="1" applyAlignment="1">
      <alignment horizontal="left"/>
      <protection/>
    </xf>
    <xf numFmtId="0" fontId="23" fillId="0" borderId="0" xfId="22" applyFont="1" applyAlignment="1">
      <alignment horizontal="left"/>
      <protection/>
    </xf>
    <xf numFmtId="0" fontId="23" fillId="0" borderId="0" xfId="22" applyFont="1">
      <alignment/>
      <protection/>
    </xf>
    <xf numFmtId="0" fontId="28" fillId="9" borderId="4" xfId="23" applyFont="1" applyFill="1" applyBorder="1" applyAlignment="1">
      <alignment horizontal="left" vertical="center" wrapText="1"/>
      <protection/>
    </xf>
    <xf numFmtId="0" fontId="19" fillId="9" borderId="4" xfId="23" applyFont="1" applyFill="1" applyBorder="1" applyAlignment="1">
      <alignment horizontal="left" vertical="center"/>
      <protection/>
    </xf>
    <xf numFmtId="0" fontId="17" fillId="0" borderId="4" xfId="23" applyFont="1" applyBorder="1" applyAlignment="1">
      <alignment vertical="top" wrapText="1"/>
      <protection/>
    </xf>
    <xf numFmtId="0" fontId="17" fillId="0" borderId="18" xfId="23" applyFont="1" applyBorder="1" applyAlignment="1">
      <alignment vertical="top" wrapText="1"/>
      <protection/>
    </xf>
    <xf numFmtId="0" fontId="16" fillId="0" borderId="3" xfId="23" applyFont="1" applyBorder="1" applyAlignment="1">
      <alignment horizontal="left" vertical="top" wrapText="1"/>
      <protection/>
    </xf>
    <xf numFmtId="0" fontId="17" fillId="0" borderId="19" xfId="22" applyFont="1" applyBorder="1" applyAlignment="1">
      <alignment vertical="top" wrapText="1"/>
      <protection/>
    </xf>
    <xf numFmtId="0" fontId="17" fillId="0" borderId="4" xfId="22" applyFont="1" applyBorder="1" applyAlignment="1">
      <alignment horizontal="left" vertical="top" wrapText="1"/>
      <protection/>
    </xf>
    <xf numFmtId="0" fontId="25" fillId="0" borderId="17" xfId="22" applyFont="1" applyBorder="1" applyAlignment="1">
      <alignment horizontal="left" vertical="top" wrapText="1"/>
      <protection/>
    </xf>
    <xf numFmtId="0" fontId="19" fillId="4" borderId="20" xfId="22" applyFont="1" applyFill="1" applyBorder="1" applyAlignment="1" applyProtection="1">
      <alignment horizontal="left" vertical="top" wrapText="1"/>
      <protection locked="0"/>
    </xf>
    <xf numFmtId="0" fontId="16" fillId="4" borderId="21" xfId="22" applyFont="1" applyFill="1" applyBorder="1" applyAlignment="1" applyProtection="1">
      <alignment horizontal="left" vertical="top" wrapText="1"/>
      <protection locked="0"/>
    </xf>
    <xf numFmtId="0" fontId="27" fillId="0" borderId="4" xfId="22" applyFont="1" applyBorder="1" applyAlignment="1">
      <alignment horizontal="left" vertical="top" wrapText="1"/>
      <protection/>
    </xf>
    <xf numFmtId="0" fontId="17" fillId="0" borderId="8" xfId="22" applyFont="1" applyBorder="1" applyAlignment="1">
      <alignment vertical="top" wrapText="1"/>
      <protection/>
    </xf>
    <xf numFmtId="0" fontId="11" fillId="6" borderId="4" xfId="22" applyFont="1" applyFill="1" applyBorder="1" applyAlignment="1">
      <alignment horizontal="center" vertical="center"/>
      <protection/>
    </xf>
    <xf numFmtId="0" fontId="33" fillId="0" borderId="0" xfId="22" applyFont="1">
      <alignment/>
      <protection/>
    </xf>
    <xf numFmtId="0" fontId="25" fillId="0" borderId="3" xfId="23" applyFont="1" applyBorder="1" applyAlignment="1">
      <alignment horizontal="left" vertical="top" wrapText="1"/>
      <protection/>
    </xf>
    <xf numFmtId="0" fontId="25" fillId="0" borderId="5" xfId="23" applyFont="1" applyBorder="1" applyAlignment="1">
      <alignment horizontal="left" vertical="top" wrapText="1"/>
      <protection/>
    </xf>
    <xf numFmtId="0" fontId="25" fillId="0" borderId="12" xfId="23" applyFont="1" applyBorder="1" applyAlignment="1">
      <alignment horizontal="left" vertical="top" wrapText="1"/>
      <protection/>
    </xf>
    <xf numFmtId="0" fontId="27" fillId="0" borderId="3" xfId="23" applyFont="1" applyBorder="1" applyAlignment="1">
      <alignment horizontal="left" vertical="top" wrapText="1"/>
      <protection/>
    </xf>
    <xf numFmtId="0" fontId="27" fillId="0" borderId="12" xfId="23" applyFont="1" applyBorder="1" applyAlignment="1">
      <alignment horizontal="left" vertical="top" wrapText="1"/>
      <protection/>
    </xf>
    <xf numFmtId="0" fontId="27" fillId="0" borderId="5" xfId="23" applyFont="1" applyBorder="1" applyAlignment="1">
      <alignment horizontal="left" vertical="top" wrapText="1"/>
      <protection/>
    </xf>
    <xf numFmtId="0" fontId="17" fillId="0" borderId="22" xfId="21" applyFont="1" applyBorder="1" applyAlignment="1">
      <alignment horizontal="left" vertical="top" wrapText="1"/>
      <protection/>
    </xf>
    <xf numFmtId="0" fontId="17" fillId="0" borderId="23" xfId="21" applyFont="1" applyBorder="1" applyAlignment="1">
      <alignment horizontal="left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  <cellStyle name="Normální 2 2 2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C6AC-89CC-4AF5-A525-7B60F8DDF681}">
  <dimension ref="A1:E294"/>
  <sheetViews>
    <sheetView workbookViewId="0" topLeftCell="A278">
      <selection activeCell="B309" sqref="B309"/>
    </sheetView>
  </sheetViews>
  <sheetFormatPr defaultColWidth="9.140625" defaultRowHeight="15"/>
  <cols>
    <col min="1" max="1" width="31.57421875" style="0" customWidth="1"/>
    <col min="2" max="2" width="64.57421875" style="0" customWidth="1"/>
    <col min="3" max="3" width="26.28125" style="0" customWidth="1"/>
    <col min="4" max="4" width="66.8515625" style="0" customWidth="1"/>
    <col min="5" max="5" width="9.7109375" style="0" bestFit="1" customWidth="1"/>
  </cols>
  <sheetData>
    <row r="1" spans="1:5" ht="15.75">
      <c r="A1" s="1" t="s">
        <v>0</v>
      </c>
      <c r="B1" s="2" t="s">
        <v>331</v>
      </c>
      <c r="C1" s="5"/>
      <c r="D1" s="5"/>
      <c r="E1" s="6"/>
    </row>
    <row r="2" spans="1:5" ht="15">
      <c r="A2" s="5"/>
      <c r="B2" s="5"/>
      <c r="C2" s="5"/>
      <c r="D2" s="5"/>
      <c r="E2" s="6"/>
    </row>
    <row r="3" spans="1:5" ht="15.75">
      <c r="A3" s="3" t="s">
        <v>547</v>
      </c>
      <c r="B3" s="7"/>
      <c r="C3" s="4"/>
      <c r="D3" s="8"/>
      <c r="E3" s="9"/>
    </row>
    <row r="4" spans="1:5" ht="15.75">
      <c r="A4" s="4"/>
      <c r="B4" s="10"/>
      <c r="C4" s="4"/>
      <c r="D4" s="10"/>
      <c r="E4" s="11"/>
    </row>
    <row r="5" spans="1:5" ht="15">
      <c r="A5" s="12" t="s">
        <v>1</v>
      </c>
      <c r="B5" s="10"/>
      <c r="C5" s="12"/>
      <c r="D5" s="10"/>
      <c r="E5" s="11"/>
    </row>
    <row r="6" spans="1:5" ht="15">
      <c r="A6" s="13" t="s">
        <v>2</v>
      </c>
      <c r="B6" s="10"/>
      <c r="C6" s="13"/>
      <c r="D6" s="10"/>
      <c r="E6" s="11"/>
    </row>
    <row r="7" spans="1:5" ht="15">
      <c r="A7" s="13" t="s">
        <v>3</v>
      </c>
      <c r="B7" s="14"/>
      <c r="C7" s="13"/>
      <c r="D7" s="14"/>
      <c r="E7" s="15"/>
    </row>
    <row r="8" spans="1:5" ht="15">
      <c r="A8" s="13" t="s">
        <v>43</v>
      </c>
      <c r="B8" s="14"/>
      <c r="C8" s="13"/>
      <c r="D8" s="14"/>
      <c r="E8" s="15"/>
    </row>
    <row r="9" spans="1:5" ht="15">
      <c r="A9" s="13" t="s">
        <v>4</v>
      </c>
      <c r="B9" s="14"/>
      <c r="C9" s="13"/>
      <c r="D9" s="14"/>
      <c r="E9" s="15"/>
    </row>
    <row r="10" spans="1:5" ht="15">
      <c r="A10" s="13" t="s">
        <v>5</v>
      </c>
      <c r="B10" s="14"/>
      <c r="C10" s="13"/>
      <c r="D10" s="14"/>
      <c r="E10" s="15"/>
    </row>
    <row r="11" spans="1:5" ht="15">
      <c r="A11" s="13" t="s">
        <v>44</v>
      </c>
      <c r="B11" s="14"/>
      <c r="C11" s="13"/>
      <c r="D11" s="14"/>
      <c r="E11" s="15"/>
    </row>
    <row r="12" spans="1:5" ht="15">
      <c r="A12" s="13" t="s">
        <v>45</v>
      </c>
      <c r="B12" s="14"/>
      <c r="C12" s="13"/>
      <c r="D12" s="14"/>
      <c r="E12" s="15"/>
    </row>
    <row r="13" spans="1:5" ht="15">
      <c r="A13" s="102"/>
      <c r="B13" s="102"/>
      <c r="C13" s="102"/>
      <c r="D13" s="102"/>
      <c r="E13" s="103"/>
    </row>
    <row r="14" spans="1:5" ht="21">
      <c r="A14" s="104" t="s">
        <v>6</v>
      </c>
      <c r="B14" s="105"/>
      <c r="C14" s="104"/>
      <c r="D14" s="106"/>
      <c r="E14" s="107"/>
    </row>
    <row r="15" spans="1:5" ht="25.5">
      <c r="A15" s="108" t="s">
        <v>46</v>
      </c>
      <c r="B15" s="109" t="s">
        <v>47</v>
      </c>
      <c r="C15" s="110" t="s">
        <v>7</v>
      </c>
      <c r="D15" s="111" t="s">
        <v>8</v>
      </c>
      <c r="E15" s="107"/>
    </row>
    <row r="16" spans="1:5" ht="25.5">
      <c r="A16" s="112" t="s">
        <v>38</v>
      </c>
      <c r="B16" s="113" t="s">
        <v>48</v>
      </c>
      <c r="C16" s="114"/>
      <c r="D16" s="115"/>
      <c r="E16" s="116"/>
    </row>
    <row r="17" spans="1:5" ht="25.5">
      <c r="A17" s="112" t="s">
        <v>49</v>
      </c>
      <c r="B17" s="112" t="s">
        <v>50</v>
      </c>
      <c r="C17" s="117"/>
      <c r="D17" s="115"/>
      <c r="E17" s="116"/>
    </row>
    <row r="18" spans="1:5" ht="15">
      <c r="A18" s="112" t="s">
        <v>51</v>
      </c>
      <c r="B18" s="112" t="s">
        <v>52</v>
      </c>
      <c r="C18" s="117"/>
      <c r="D18" s="115"/>
      <c r="E18" s="116"/>
    </row>
    <row r="19" spans="1:5" ht="15">
      <c r="A19" s="112" t="s">
        <v>53</v>
      </c>
      <c r="B19" s="112" t="s">
        <v>54</v>
      </c>
      <c r="C19" s="117"/>
      <c r="D19" s="115"/>
      <c r="E19" s="116"/>
    </row>
    <row r="20" spans="1:5" ht="15">
      <c r="A20" s="118" t="s">
        <v>55</v>
      </c>
      <c r="B20" s="118" t="s">
        <v>56</v>
      </c>
      <c r="C20" s="117"/>
      <c r="D20" s="115"/>
      <c r="E20" s="116"/>
    </row>
    <row r="21" spans="1:5" ht="15">
      <c r="A21" s="118" t="s">
        <v>57</v>
      </c>
      <c r="B21" s="118" t="s">
        <v>58</v>
      </c>
      <c r="C21" s="117"/>
      <c r="D21" s="115"/>
      <c r="E21" s="116"/>
    </row>
    <row r="22" spans="1:5" ht="15">
      <c r="A22" s="118" t="s">
        <v>59</v>
      </c>
      <c r="B22" s="118" t="s">
        <v>60</v>
      </c>
      <c r="C22" s="117"/>
      <c r="D22" s="115"/>
      <c r="E22" s="116"/>
    </row>
    <row r="23" spans="1:5" ht="15">
      <c r="A23" s="118" t="s">
        <v>61</v>
      </c>
      <c r="B23" s="118" t="s">
        <v>62</v>
      </c>
      <c r="C23" s="117"/>
      <c r="D23" s="115"/>
      <c r="E23" s="116"/>
    </row>
    <row r="24" spans="1:5" ht="15">
      <c r="A24" s="118" t="s">
        <v>63</v>
      </c>
      <c r="B24" s="118" t="s">
        <v>64</v>
      </c>
      <c r="C24" s="117"/>
      <c r="D24" s="115"/>
      <c r="E24" s="116"/>
    </row>
    <row r="25" spans="1:5" ht="15">
      <c r="A25" s="118" t="s">
        <v>23</v>
      </c>
      <c r="B25" s="118" t="s">
        <v>65</v>
      </c>
      <c r="C25" s="117"/>
      <c r="D25" s="115"/>
      <c r="E25" s="116"/>
    </row>
    <row r="26" spans="1:5" ht="15">
      <c r="A26" s="118" t="s">
        <v>41</v>
      </c>
      <c r="B26" s="118" t="s">
        <v>66</v>
      </c>
      <c r="C26" s="117"/>
      <c r="D26" s="115"/>
      <c r="E26" s="116"/>
    </row>
    <row r="27" spans="1:5" ht="26.25" thickBot="1">
      <c r="A27" s="118" t="s">
        <v>67</v>
      </c>
      <c r="B27" s="118" t="s">
        <v>68</v>
      </c>
      <c r="C27" s="117"/>
      <c r="D27" s="115"/>
      <c r="E27" s="116"/>
    </row>
    <row r="28" spans="1:5" ht="15.75" thickTop="1">
      <c r="A28" s="119" t="s">
        <v>9</v>
      </c>
      <c r="B28" s="120">
        <v>16</v>
      </c>
      <c r="C28" s="121" t="s">
        <v>69</v>
      </c>
      <c r="D28" s="122"/>
      <c r="E28" s="116"/>
    </row>
    <row r="29" spans="1:5" ht="15">
      <c r="A29" s="123"/>
      <c r="B29" s="123"/>
      <c r="C29" s="124" t="s">
        <v>536</v>
      </c>
      <c r="D29" s="125">
        <f>(B28*D28)</f>
        <v>0</v>
      </c>
      <c r="E29" s="116"/>
    </row>
    <row r="30" spans="1:5" ht="15">
      <c r="A30" s="123"/>
      <c r="B30" s="123"/>
      <c r="C30" s="123"/>
      <c r="D30" s="123"/>
      <c r="E30" s="116"/>
    </row>
    <row r="31" spans="1:5" ht="21">
      <c r="A31" s="104" t="s">
        <v>11</v>
      </c>
      <c r="B31" s="105"/>
      <c r="C31" s="104"/>
      <c r="D31" s="106"/>
      <c r="E31" s="107"/>
    </row>
    <row r="32" spans="1:5" ht="15">
      <c r="A32" s="126" t="s">
        <v>71</v>
      </c>
      <c r="B32" s="127" t="s">
        <v>47</v>
      </c>
      <c r="C32" s="110" t="s">
        <v>7</v>
      </c>
      <c r="D32" s="111" t="s">
        <v>8</v>
      </c>
      <c r="E32" s="172" t="s">
        <v>546</v>
      </c>
    </row>
    <row r="33" spans="1:5" ht="25.5">
      <c r="A33" s="118" t="s">
        <v>38</v>
      </c>
      <c r="B33" s="118" t="s">
        <v>72</v>
      </c>
      <c r="C33" s="114"/>
      <c r="D33" s="115"/>
      <c r="E33" s="116"/>
    </row>
    <row r="34" spans="1:5" ht="15">
      <c r="A34" s="118" t="s">
        <v>73</v>
      </c>
      <c r="B34" s="118" t="s">
        <v>74</v>
      </c>
      <c r="C34" s="117"/>
      <c r="D34" s="115"/>
      <c r="E34" s="116"/>
    </row>
    <row r="35" spans="1:5" ht="25.5">
      <c r="A35" s="118" t="s">
        <v>75</v>
      </c>
      <c r="B35" s="118" t="s">
        <v>76</v>
      </c>
      <c r="C35" s="117"/>
      <c r="D35" s="115"/>
      <c r="E35" s="116"/>
    </row>
    <row r="36" spans="1:5" ht="15">
      <c r="A36" s="118" t="s">
        <v>77</v>
      </c>
      <c r="B36" s="118" t="s">
        <v>78</v>
      </c>
      <c r="C36" s="117"/>
      <c r="D36" s="115"/>
      <c r="E36" s="116"/>
    </row>
    <row r="37" spans="1:5" ht="25.5">
      <c r="A37" s="118" t="s">
        <v>67</v>
      </c>
      <c r="B37" s="118" t="s">
        <v>68</v>
      </c>
      <c r="C37" s="117"/>
      <c r="D37" s="115"/>
      <c r="E37" s="116"/>
    </row>
    <row r="38" spans="1:5" ht="26.25" thickBot="1">
      <c r="A38" s="118" t="s">
        <v>26</v>
      </c>
      <c r="B38" s="128" t="s">
        <v>79</v>
      </c>
      <c r="C38" s="117"/>
      <c r="D38" s="115"/>
      <c r="E38" s="116"/>
    </row>
    <row r="39" spans="1:5" ht="15.75" thickTop="1">
      <c r="A39" s="119" t="s">
        <v>9</v>
      </c>
      <c r="B39" s="120">
        <v>1</v>
      </c>
      <c r="C39" s="121" t="s">
        <v>69</v>
      </c>
      <c r="D39" s="122"/>
      <c r="E39" s="116"/>
    </row>
    <row r="40" spans="1:5" ht="15">
      <c r="A40" s="123"/>
      <c r="B40" s="123"/>
      <c r="C40" s="124" t="s">
        <v>69</v>
      </c>
      <c r="D40" s="125">
        <f>(B39*D39)</f>
        <v>0</v>
      </c>
      <c r="E40" s="116"/>
    </row>
    <row r="41" spans="1:5" ht="15">
      <c r="A41" s="123"/>
      <c r="B41" s="123"/>
      <c r="C41" s="123"/>
      <c r="D41" s="123"/>
      <c r="E41" s="116"/>
    </row>
    <row r="42" spans="1:5" ht="21">
      <c r="A42" s="104" t="s">
        <v>13</v>
      </c>
      <c r="B42" s="105"/>
      <c r="C42" s="104"/>
      <c r="D42" s="106"/>
      <c r="E42" s="107"/>
    </row>
    <row r="43" spans="1:5" ht="15">
      <c r="A43" s="108" t="s">
        <v>537</v>
      </c>
      <c r="B43" s="127" t="s">
        <v>47</v>
      </c>
      <c r="C43" s="110" t="s">
        <v>7</v>
      </c>
      <c r="D43" s="111" t="s">
        <v>8</v>
      </c>
      <c r="E43" s="172" t="s">
        <v>546</v>
      </c>
    </row>
    <row r="44" spans="1:5" ht="38.25">
      <c r="A44" s="118" t="s">
        <v>38</v>
      </c>
      <c r="B44" s="118" t="s">
        <v>538</v>
      </c>
      <c r="C44" s="114"/>
      <c r="D44" s="115"/>
      <c r="E44" s="116"/>
    </row>
    <row r="45" spans="1:5" ht="25.5">
      <c r="A45" s="118" t="s">
        <v>42</v>
      </c>
      <c r="B45" s="118" t="s">
        <v>539</v>
      </c>
      <c r="C45" s="117"/>
      <c r="D45" s="115"/>
      <c r="E45" s="116"/>
    </row>
    <row r="46" spans="1:5" ht="15">
      <c r="A46" s="118" t="s">
        <v>540</v>
      </c>
      <c r="B46" s="118" t="s">
        <v>541</v>
      </c>
      <c r="C46" s="117"/>
      <c r="D46" s="115"/>
      <c r="E46" s="116"/>
    </row>
    <row r="47" spans="1:5" ht="15">
      <c r="A47" s="118" t="s">
        <v>542</v>
      </c>
      <c r="B47" s="118" t="s">
        <v>543</v>
      </c>
      <c r="C47" s="117"/>
      <c r="D47" s="115"/>
      <c r="E47" s="116"/>
    </row>
    <row r="48" spans="1:5" ht="25.5">
      <c r="A48" s="118" t="s">
        <v>67</v>
      </c>
      <c r="B48" s="118" t="s">
        <v>68</v>
      </c>
      <c r="C48" s="117"/>
      <c r="D48" s="115"/>
      <c r="E48" s="116"/>
    </row>
    <row r="49" spans="1:5" ht="15.75" thickBot="1">
      <c r="A49" s="118" t="s">
        <v>26</v>
      </c>
      <c r="B49" s="118" t="s">
        <v>544</v>
      </c>
      <c r="C49" s="117"/>
      <c r="D49" s="115"/>
      <c r="E49" s="116"/>
    </row>
    <row r="50" spans="1:5" ht="15.75" thickTop="1">
      <c r="A50" s="119" t="s">
        <v>9</v>
      </c>
      <c r="B50" s="120">
        <v>1</v>
      </c>
      <c r="C50" s="121" t="s">
        <v>69</v>
      </c>
      <c r="D50" s="122"/>
      <c r="E50" s="116"/>
    </row>
    <row r="51" spans="1:5" ht="15">
      <c r="A51" s="129"/>
      <c r="B51" s="129"/>
      <c r="C51" s="124" t="s">
        <v>69</v>
      </c>
      <c r="D51" s="131">
        <f>(B50*D50)</f>
        <v>0</v>
      </c>
      <c r="E51" s="130"/>
    </row>
    <row r="52" spans="1:5" ht="15">
      <c r="A52" s="129"/>
      <c r="B52" s="129"/>
      <c r="C52" s="129"/>
      <c r="D52" s="129"/>
      <c r="E52" s="130"/>
    </row>
    <row r="53" spans="1:5" ht="21">
      <c r="A53" s="104" t="s">
        <v>14</v>
      </c>
      <c r="B53" s="105"/>
      <c r="C53" s="104"/>
      <c r="D53" s="106"/>
      <c r="E53" s="107"/>
    </row>
    <row r="54" spans="1:5" ht="15">
      <c r="A54" s="126" t="s">
        <v>80</v>
      </c>
      <c r="B54" s="127" t="s">
        <v>47</v>
      </c>
      <c r="C54" s="110" t="s">
        <v>7</v>
      </c>
      <c r="D54" s="111" t="s">
        <v>8</v>
      </c>
      <c r="E54" s="107"/>
    </row>
    <row r="55" spans="1:5" ht="38.25">
      <c r="A55" s="128" t="s">
        <v>38</v>
      </c>
      <c r="B55" s="128" t="s">
        <v>81</v>
      </c>
      <c r="C55" s="114"/>
      <c r="D55" s="115"/>
      <c r="E55" s="107"/>
    </row>
    <row r="56" spans="1:5" ht="15">
      <c r="A56" s="128" t="s">
        <v>82</v>
      </c>
      <c r="B56" s="128" t="s">
        <v>83</v>
      </c>
      <c r="C56" s="117"/>
      <c r="D56" s="115"/>
      <c r="E56" s="107"/>
    </row>
    <row r="57" spans="1:5" ht="15">
      <c r="A57" s="128" t="s">
        <v>84</v>
      </c>
      <c r="B57" s="128" t="s">
        <v>85</v>
      </c>
      <c r="C57" s="117"/>
      <c r="D57" s="115"/>
      <c r="E57" s="107"/>
    </row>
    <row r="58" spans="1:5" ht="15">
      <c r="A58" s="128" t="s">
        <v>86</v>
      </c>
      <c r="B58" s="128" t="s">
        <v>87</v>
      </c>
      <c r="C58" s="117"/>
      <c r="D58" s="115"/>
      <c r="E58" s="107"/>
    </row>
    <row r="59" spans="1:5" ht="25.5">
      <c r="A59" s="128" t="s">
        <v>88</v>
      </c>
      <c r="B59" s="128" t="s">
        <v>89</v>
      </c>
      <c r="C59" s="117"/>
      <c r="D59" s="115"/>
      <c r="E59" s="107"/>
    </row>
    <row r="60" spans="1:5" ht="15">
      <c r="A60" s="128" t="s">
        <v>90</v>
      </c>
      <c r="B60" s="128" t="s">
        <v>91</v>
      </c>
      <c r="C60" s="117"/>
      <c r="D60" s="115"/>
      <c r="E60" s="107"/>
    </row>
    <row r="61" spans="1:5" ht="25.5">
      <c r="A61" s="118" t="s">
        <v>42</v>
      </c>
      <c r="B61" s="128" t="s">
        <v>92</v>
      </c>
      <c r="C61" s="117"/>
      <c r="D61" s="115"/>
      <c r="E61" s="107"/>
    </row>
    <row r="62" spans="1:5" ht="15">
      <c r="A62" s="128" t="s">
        <v>63</v>
      </c>
      <c r="B62" s="128" t="s">
        <v>64</v>
      </c>
      <c r="C62" s="117"/>
      <c r="D62" s="115"/>
      <c r="E62" s="107"/>
    </row>
    <row r="63" spans="1:5" ht="15">
      <c r="A63" s="128" t="s">
        <v>23</v>
      </c>
      <c r="B63" s="128" t="s">
        <v>65</v>
      </c>
      <c r="C63" s="117"/>
      <c r="D63" s="115"/>
      <c r="E63" s="107"/>
    </row>
    <row r="64" spans="1:5" ht="25.5">
      <c r="A64" s="128" t="s">
        <v>67</v>
      </c>
      <c r="B64" s="128" t="s">
        <v>68</v>
      </c>
      <c r="C64" s="132"/>
      <c r="D64" s="115"/>
      <c r="E64" s="107"/>
    </row>
    <row r="65" spans="1:5" ht="15.75" thickBot="1">
      <c r="A65" s="128" t="s">
        <v>41</v>
      </c>
      <c r="B65" s="128" t="s">
        <v>66</v>
      </c>
      <c r="C65" s="132"/>
      <c r="D65" s="115"/>
      <c r="E65" s="107"/>
    </row>
    <row r="66" spans="1:5" ht="15.75" thickTop="1">
      <c r="A66" s="119" t="s">
        <v>9</v>
      </c>
      <c r="B66" s="120">
        <v>3</v>
      </c>
      <c r="C66" s="121" t="s">
        <v>69</v>
      </c>
      <c r="D66" s="122"/>
      <c r="E66" s="116"/>
    </row>
    <row r="67" spans="1:5" ht="15">
      <c r="A67" s="129"/>
      <c r="B67" s="129"/>
      <c r="C67" s="124" t="s">
        <v>545</v>
      </c>
      <c r="D67" s="131">
        <f>(B66*D66)</f>
        <v>0</v>
      </c>
      <c r="E67" s="130"/>
    </row>
    <row r="68" spans="1:5" ht="15">
      <c r="A68" s="129"/>
      <c r="B68" s="129"/>
      <c r="C68" s="129"/>
      <c r="D68" s="129"/>
      <c r="E68" s="130"/>
    </row>
    <row r="69" spans="1:5" ht="21">
      <c r="A69" s="104" t="s">
        <v>15</v>
      </c>
      <c r="B69" s="105"/>
      <c r="C69" s="104"/>
      <c r="D69" s="106"/>
      <c r="E69" s="107"/>
    </row>
    <row r="70" spans="1:5" ht="25.5">
      <c r="A70" s="108" t="s">
        <v>46</v>
      </c>
      <c r="B70" s="109" t="s">
        <v>47</v>
      </c>
      <c r="C70" s="110" t="s">
        <v>7</v>
      </c>
      <c r="D70" s="111" t="s">
        <v>8</v>
      </c>
      <c r="E70" s="107"/>
    </row>
    <row r="71" spans="1:5" ht="15">
      <c r="A71" s="118" t="s">
        <v>38</v>
      </c>
      <c r="B71" s="118" t="s">
        <v>94</v>
      </c>
      <c r="C71" s="114"/>
      <c r="D71" s="115"/>
      <c r="E71" s="116"/>
    </row>
    <row r="72" spans="1:5" ht="15">
      <c r="A72" s="118" t="s">
        <v>95</v>
      </c>
      <c r="B72" s="118" t="s">
        <v>96</v>
      </c>
      <c r="C72" s="117"/>
      <c r="D72" s="115"/>
      <c r="E72" s="116"/>
    </row>
    <row r="73" spans="1:5" ht="15">
      <c r="A73" s="118" t="s">
        <v>84</v>
      </c>
      <c r="B73" s="118" t="s">
        <v>97</v>
      </c>
      <c r="C73" s="117"/>
      <c r="D73" s="115"/>
      <c r="E73" s="116"/>
    </row>
    <row r="74" spans="1:5" ht="15">
      <c r="A74" s="118" t="s">
        <v>53</v>
      </c>
      <c r="B74" s="118" t="s">
        <v>98</v>
      </c>
      <c r="C74" s="117"/>
      <c r="D74" s="115"/>
      <c r="E74" s="116"/>
    </row>
    <row r="75" spans="1:5" ht="15">
      <c r="A75" s="118" t="s">
        <v>55</v>
      </c>
      <c r="B75" s="128" t="s">
        <v>99</v>
      </c>
      <c r="C75" s="117"/>
      <c r="D75" s="115"/>
      <c r="E75" s="116"/>
    </row>
    <row r="76" spans="1:5" ht="15">
      <c r="A76" s="118" t="s">
        <v>57</v>
      </c>
      <c r="B76" s="118" t="s">
        <v>100</v>
      </c>
      <c r="C76" s="117"/>
      <c r="D76" s="115"/>
      <c r="E76" s="116"/>
    </row>
    <row r="77" spans="1:5" ht="15">
      <c r="A77" s="118" t="s">
        <v>42</v>
      </c>
      <c r="B77" s="118" t="s">
        <v>101</v>
      </c>
      <c r="C77" s="117"/>
      <c r="D77" s="115"/>
      <c r="E77" s="116"/>
    </row>
    <row r="78" spans="1:5" ht="15">
      <c r="A78" s="118" t="s">
        <v>61</v>
      </c>
      <c r="B78" s="118" t="s">
        <v>102</v>
      </c>
      <c r="C78" s="117"/>
      <c r="D78" s="115"/>
      <c r="E78" s="116"/>
    </row>
    <row r="79" spans="1:5" ht="15">
      <c r="A79" s="118" t="s">
        <v>23</v>
      </c>
      <c r="B79" s="118" t="s">
        <v>65</v>
      </c>
      <c r="C79" s="117"/>
      <c r="D79" s="115"/>
      <c r="E79" s="116"/>
    </row>
    <row r="80" spans="1:5" ht="15.75" thickBot="1">
      <c r="A80" s="118" t="s">
        <v>41</v>
      </c>
      <c r="B80" s="118" t="s">
        <v>66</v>
      </c>
      <c r="C80" s="117"/>
      <c r="D80" s="115"/>
      <c r="E80" s="116"/>
    </row>
    <row r="81" spans="1:5" ht="15.75" thickTop="1">
      <c r="A81" s="119" t="s">
        <v>9</v>
      </c>
      <c r="B81" s="133">
        <v>12</v>
      </c>
      <c r="C81" s="121" t="s">
        <v>69</v>
      </c>
      <c r="D81" s="122"/>
      <c r="E81" s="116"/>
    </row>
    <row r="82" spans="1:5" ht="15">
      <c r="A82" s="129"/>
      <c r="B82" s="129"/>
      <c r="C82" s="124" t="s">
        <v>103</v>
      </c>
      <c r="D82" s="131">
        <f>(B81*D81)</f>
        <v>0</v>
      </c>
      <c r="E82" s="130"/>
    </row>
    <row r="83" spans="1:5" ht="15">
      <c r="A83" s="129"/>
      <c r="B83" s="129"/>
      <c r="C83" s="129"/>
      <c r="D83" s="129"/>
      <c r="E83" s="130"/>
    </row>
    <row r="84" spans="1:5" ht="21">
      <c r="A84" s="104" t="s">
        <v>16</v>
      </c>
      <c r="B84" s="105"/>
      <c r="C84" s="104"/>
      <c r="D84" s="106"/>
      <c r="E84" s="107"/>
    </row>
    <row r="85" spans="1:5" ht="15">
      <c r="A85" s="134" t="s">
        <v>104</v>
      </c>
      <c r="B85" s="135" t="s">
        <v>47</v>
      </c>
      <c r="C85" s="110" t="s">
        <v>7</v>
      </c>
      <c r="D85" s="111" t="s">
        <v>8</v>
      </c>
      <c r="E85" s="107"/>
    </row>
    <row r="86" spans="1:5" ht="38.25">
      <c r="A86" s="136" t="s">
        <v>38</v>
      </c>
      <c r="B86" s="137" t="s">
        <v>105</v>
      </c>
      <c r="C86" s="114"/>
      <c r="D86" s="115"/>
      <c r="E86" s="116"/>
    </row>
    <row r="87" spans="1:5" ht="15">
      <c r="A87" s="136" t="s">
        <v>106</v>
      </c>
      <c r="B87" s="138" t="s">
        <v>107</v>
      </c>
      <c r="C87" s="117"/>
      <c r="D87" s="115"/>
      <c r="E87" s="116"/>
    </row>
    <row r="88" spans="1:5" ht="15">
      <c r="A88" s="176" t="s">
        <v>108</v>
      </c>
      <c r="B88" s="138" t="s">
        <v>109</v>
      </c>
      <c r="C88" s="117"/>
      <c r="D88" s="115"/>
      <c r="E88" s="116"/>
    </row>
    <row r="89" spans="1:5" ht="15">
      <c r="A89" s="177"/>
      <c r="B89" s="139" t="s">
        <v>110</v>
      </c>
      <c r="C89" s="117"/>
      <c r="D89" s="115"/>
      <c r="E89" s="116"/>
    </row>
    <row r="90" spans="1:5" ht="15">
      <c r="A90" s="176" t="s">
        <v>111</v>
      </c>
      <c r="B90" s="138" t="s">
        <v>112</v>
      </c>
      <c r="C90" s="117"/>
      <c r="D90" s="115"/>
      <c r="E90" s="116"/>
    </row>
    <row r="91" spans="1:5" ht="15">
      <c r="A91" s="178"/>
      <c r="B91" s="139" t="s">
        <v>113</v>
      </c>
      <c r="C91" s="117"/>
      <c r="D91" s="115"/>
      <c r="E91" s="116"/>
    </row>
    <row r="92" spans="1:5" ht="15">
      <c r="A92" s="177"/>
      <c r="B92" s="139" t="s">
        <v>114</v>
      </c>
      <c r="C92" s="117"/>
      <c r="D92" s="115"/>
      <c r="E92" s="116"/>
    </row>
    <row r="93" spans="1:5" ht="15">
      <c r="A93" s="176" t="s">
        <v>115</v>
      </c>
      <c r="B93" s="140" t="s">
        <v>116</v>
      </c>
      <c r="C93" s="117"/>
      <c r="D93" s="115"/>
      <c r="E93" s="116"/>
    </row>
    <row r="94" spans="1:5" ht="15">
      <c r="A94" s="178"/>
      <c r="B94" s="140" t="s">
        <v>117</v>
      </c>
      <c r="C94" s="117"/>
      <c r="D94" s="115"/>
      <c r="E94" s="116"/>
    </row>
    <row r="95" spans="1:5" ht="15">
      <c r="A95" s="178"/>
      <c r="B95" s="140" t="s">
        <v>118</v>
      </c>
      <c r="C95" s="117"/>
      <c r="D95" s="115"/>
      <c r="E95" s="116"/>
    </row>
    <row r="96" spans="1:5" ht="15">
      <c r="A96" s="178"/>
      <c r="B96" s="140" t="s">
        <v>119</v>
      </c>
      <c r="C96" s="117"/>
      <c r="D96" s="115"/>
      <c r="E96" s="116"/>
    </row>
    <row r="97" spans="1:5" ht="15">
      <c r="A97" s="177"/>
      <c r="B97" s="139" t="s">
        <v>120</v>
      </c>
      <c r="C97" s="117"/>
      <c r="D97" s="115"/>
      <c r="E97" s="116"/>
    </row>
    <row r="98" spans="1:5" ht="15">
      <c r="A98" s="136" t="s">
        <v>121</v>
      </c>
      <c r="B98" s="139" t="s">
        <v>122</v>
      </c>
      <c r="C98" s="117"/>
      <c r="D98" s="115"/>
      <c r="E98" s="116"/>
    </row>
    <row r="99" spans="1:5" ht="15">
      <c r="A99" s="136" t="s">
        <v>123</v>
      </c>
      <c r="B99" s="139" t="s">
        <v>124</v>
      </c>
      <c r="C99" s="117"/>
      <c r="D99" s="115"/>
      <c r="E99" s="116"/>
    </row>
    <row r="100" spans="1:5" ht="15">
      <c r="A100" s="136" t="s">
        <v>125</v>
      </c>
      <c r="B100" s="139" t="s">
        <v>126</v>
      </c>
      <c r="C100" s="117"/>
      <c r="D100" s="115"/>
      <c r="E100" s="116"/>
    </row>
    <row r="101" spans="1:5" ht="15">
      <c r="A101" s="136" t="s">
        <v>127</v>
      </c>
      <c r="B101" s="138" t="s">
        <v>128</v>
      </c>
      <c r="C101" s="117"/>
      <c r="D101" s="115"/>
      <c r="E101" s="116"/>
    </row>
    <row r="102" spans="1:5" ht="15">
      <c r="A102" s="136" t="s">
        <v>129</v>
      </c>
      <c r="B102" s="138" t="s">
        <v>130</v>
      </c>
      <c r="C102" s="117"/>
      <c r="D102" s="115"/>
      <c r="E102" s="116"/>
    </row>
    <row r="103" spans="1:5" ht="15">
      <c r="A103" s="136" t="s">
        <v>131</v>
      </c>
      <c r="B103" s="138" t="s">
        <v>132</v>
      </c>
      <c r="C103" s="117"/>
      <c r="D103" s="115"/>
      <c r="E103" s="116"/>
    </row>
    <row r="104" spans="1:5" ht="15">
      <c r="A104" s="138" t="s">
        <v>133</v>
      </c>
      <c r="B104" s="141" t="s">
        <v>134</v>
      </c>
      <c r="C104" s="117"/>
      <c r="D104" s="115"/>
      <c r="E104" s="116"/>
    </row>
    <row r="105" spans="1:5" ht="15">
      <c r="A105" s="136" t="s">
        <v>135</v>
      </c>
      <c r="B105" s="138" t="s">
        <v>136</v>
      </c>
      <c r="C105" s="117"/>
      <c r="D105" s="115"/>
      <c r="E105" s="116"/>
    </row>
    <row r="106" spans="1:5" ht="15">
      <c r="A106" s="136" t="s">
        <v>137</v>
      </c>
      <c r="B106" s="138" t="s">
        <v>138</v>
      </c>
      <c r="C106" s="117"/>
      <c r="D106" s="115"/>
      <c r="E106" s="116"/>
    </row>
    <row r="107" spans="1:5" ht="15">
      <c r="A107" s="136" t="s">
        <v>139</v>
      </c>
      <c r="B107" s="138" t="s">
        <v>138</v>
      </c>
      <c r="C107" s="117"/>
      <c r="D107" s="115"/>
      <c r="E107" s="116"/>
    </row>
    <row r="108" spans="1:5" ht="15">
      <c r="A108" s="136" t="s">
        <v>23</v>
      </c>
      <c r="B108" s="142" t="s">
        <v>140</v>
      </c>
      <c r="C108" s="117"/>
      <c r="D108" s="115"/>
      <c r="E108" s="116"/>
    </row>
    <row r="109" spans="1:5" ht="15">
      <c r="A109" s="136" t="s">
        <v>141</v>
      </c>
      <c r="B109" s="138" t="s">
        <v>142</v>
      </c>
      <c r="C109" s="117"/>
      <c r="D109" s="115"/>
      <c r="E109" s="116"/>
    </row>
    <row r="110" spans="1:5" ht="15.75" thickBot="1">
      <c r="A110" s="136" t="s">
        <v>26</v>
      </c>
      <c r="B110" s="138" t="s">
        <v>143</v>
      </c>
      <c r="C110" s="117"/>
      <c r="D110" s="115"/>
      <c r="E110" s="116"/>
    </row>
    <row r="111" spans="1:5" ht="15.75" thickTop="1">
      <c r="A111" s="119" t="s">
        <v>9</v>
      </c>
      <c r="B111" s="120">
        <v>1</v>
      </c>
      <c r="C111" s="121" t="s">
        <v>69</v>
      </c>
      <c r="D111" s="122"/>
      <c r="E111" s="116"/>
    </row>
    <row r="112" spans="1:5" ht="15">
      <c r="A112" s="129"/>
      <c r="B112" s="129"/>
      <c r="C112" s="124" t="s">
        <v>69</v>
      </c>
      <c r="D112" s="131">
        <f>(B111*D111)</f>
        <v>0</v>
      </c>
      <c r="E112" s="130"/>
    </row>
    <row r="113" spans="1:5" ht="15">
      <c r="A113" s="129"/>
      <c r="B113" s="129"/>
      <c r="C113" s="129"/>
      <c r="D113" s="129"/>
      <c r="E113" s="130"/>
    </row>
    <row r="114" spans="1:5" ht="21">
      <c r="A114" s="104" t="s">
        <v>18</v>
      </c>
      <c r="B114" s="105"/>
      <c r="C114" s="104"/>
      <c r="D114" s="106"/>
      <c r="E114" s="107"/>
    </row>
    <row r="115" spans="1:5" ht="15">
      <c r="A115" s="134" t="s">
        <v>144</v>
      </c>
      <c r="B115" s="135" t="s">
        <v>47</v>
      </c>
      <c r="C115" s="110" t="s">
        <v>7</v>
      </c>
      <c r="D115" s="111" t="s">
        <v>8</v>
      </c>
      <c r="E115" s="172"/>
    </row>
    <row r="116" spans="1:5" ht="38.25">
      <c r="A116" s="143" t="s">
        <v>38</v>
      </c>
      <c r="B116" s="137" t="s">
        <v>145</v>
      </c>
      <c r="C116" s="114"/>
      <c r="D116" s="115"/>
      <c r="E116" s="116"/>
    </row>
    <row r="117" spans="1:5" ht="15">
      <c r="A117" s="128" t="s">
        <v>146</v>
      </c>
      <c r="B117" s="144" t="s">
        <v>107</v>
      </c>
      <c r="C117" s="117"/>
      <c r="D117" s="115"/>
      <c r="E117" s="116"/>
    </row>
    <row r="118" spans="1:5" ht="15">
      <c r="A118" s="173" t="s">
        <v>108</v>
      </c>
      <c r="B118" s="146" t="s">
        <v>147</v>
      </c>
      <c r="C118" s="117"/>
      <c r="D118" s="115"/>
      <c r="E118" s="116"/>
    </row>
    <row r="119" spans="1:5" ht="15">
      <c r="A119" s="175"/>
      <c r="B119" s="147" t="s">
        <v>148</v>
      </c>
      <c r="C119" s="117"/>
      <c r="D119" s="115"/>
      <c r="E119" s="116"/>
    </row>
    <row r="120" spans="1:5" ht="15">
      <c r="A120" s="173" t="s">
        <v>111</v>
      </c>
      <c r="B120" s="146" t="s">
        <v>149</v>
      </c>
      <c r="C120" s="117"/>
      <c r="D120" s="115"/>
      <c r="E120" s="116"/>
    </row>
    <row r="121" spans="1:5" ht="15">
      <c r="A121" s="174"/>
      <c r="B121" s="146" t="s">
        <v>150</v>
      </c>
      <c r="C121" s="117"/>
      <c r="D121" s="115"/>
      <c r="E121" s="116"/>
    </row>
    <row r="122" spans="1:5" ht="15">
      <c r="A122" s="175"/>
      <c r="B122" s="147" t="s">
        <v>151</v>
      </c>
      <c r="C122" s="117"/>
      <c r="D122" s="115"/>
      <c r="E122" s="116"/>
    </row>
    <row r="123" spans="1:5" ht="15">
      <c r="A123" s="173" t="s">
        <v>115</v>
      </c>
      <c r="B123" s="145" t="s">
        <v>152</v>
      </c>
      <c r="C123" s="117"/>
      <c r="D123" s="115"/>
      <c r="E123" s="116"/>
    </row>
    <row r="124" spans="1:5" ht="15">
      <c r="A124" s="174"/>
      <c r="B124" s="148" t="s">
        <v>153</v>
      </c>
      <c r="C124" s="117"/>
      <c r="D124" s="115"/>
      <c r="E124" s="116"/>
    </row>
    <row r="125" spans="1:5" ht="15">
      <c r="A125" s="174"/>
      <c r="B125" s="148" t="s">
        <v>154</v>
      </c>
      <c r="C125" s="117"/>
      <c r="D125" s="115"/>
      <c r="E125" s="116"/>
    </row>
    <row r="126" spans="1:5" ht="15">
      <c r="A126" s="174"/>
      <c r="B126" s="148" t="s">
        <v>155</v>
      </c>
      <c r="C126" s="117"/>
      <c r="D126" s="115"/>
      <c r="E126" s="116"/>
    </row>
    <row r="127" spans="1:5" ht="15">
      <c r="A127" s="175"/>
      <c r="B127" s="140" t="s">
        <v>156</v>
      </c>
      <c r="C127" s="117"/>
      <c r="D127" s="115"/>
      <c r="E127" s="116"/>
    </row>
    <row r="128" spans="1:5" ht="15">
      <c r="A128" s="149" t="s">
        <v>127</v>
      </c>
      <c r="B128" s="146" t="s">
        <v>157</v>
      </c>
      <c r="C128" s="117"/>
      <c r="D128" s="115"/>
      <c r="E128" s="116"/>
    </row>
    <row r="129" spans="1:5" ht="15">
      <c r="A129" s="149" t="s">
        <v>129</v>
      </c>
      <c r="B129" s="149" t="s">
        <v>158</v>
      </c>
      <c r="C129" s="117"/>
      <c r="D129" s="115"/>
      <c r="E129" s="116"/>
    </row>
    <row r="130" spans="1:5" ht="15">
      <c r="A130" s="149" t="s">
        <v>131</v>
      </c>
      <c r="B130" s="149" t="s">
        <v>159</v>
      </c>
      <c r="C130" s="117"/>
      <c r="D130" s="115"/>
      <c r="E130" s="116"/>
    </row>
    <row r="131" spans="1:5" ht="15">
      <c r="A131" s="149" t="s">
        <v>160</v>
      </c>
      <c r="B131" s="149" t="s">
        <v>161</v>
      </c>
      <c r="C131" s="117"/>
      <c r="D131" s="115"/>
      <c r="E131" s="116"/>
    </row>
    <row r="132" spans="1:5" ht="15">
      <c r="A132" s="149" t="s">
        <v>162</v>
      </c>
      <c r="B132" s="149" t="s">
        <v>163</v>
      </c>
      <c r="C132" s="117"/>
      <c r="D132" s="115"/>
      <c r="E132" s="116"/>
    </row>
    <row r="133" spans="1:5" ht="15">
      <c r="A133" s="149" t="s">
        <v>135</v>
      </c>
      <c r="B133" s="149" t="s">
        <v>164</v>
      </c>
      <c r="C133" s="117"/>
      <c r="D133" s="115"/>
      <c r="E133" s="116"/>
    </row>
    <row r="134" spans="1:5" ht="15">
      <c r="A134" s="149" t="s">
        <v>165</v>
      </c>
      <c r="B134" s="149" t="s">
        <v>166</v>
      </c>
      <c r="C134" s="117"/>
      <c r="D134" s="115"/>
      <c r="E134" s="116"/>
    </row>
    <row r="135" spans="1:5" ht="15">
      <c r="A135" s="149" t="s">
        <v>23</v>
      </c>
      <c r="B135" s="146" t="s">
        <v>167</v>
      </c>
      <c r="C135" s="117"/>
      <c r="D135" s="115"/>
      <c r="E135" s="116"/>
    </row>
    <row r="136" spans="1:5" ht="15.75" thickBot="1">
      <c r="A136" s="149" t="s">
        <v>26</v>
      </c>
      <c r="B136" s="146" t="s">
        <v>168</v>
      </c>
      <c r="C136" s="117"/>
      <c r="D136" s="115"/>
      <c r="E136" s="116"/>
    </row>
    <row r="137" spans="1:5" ht="15.75" thickTop="1">
      <c r="A137" s="119" t="s">
        <v>9</v>
      </c>
      <c r="B137" s="120">
        <v>2</v>
      </c>
      <c r="C137" s="121" t="s">
        <v>69</v>
      </c>
      <c r="D137" s="122"/>
      <c r="E137" s="116"/>
    </row>
    <row r="138" spans="1:5" ht="15">
      <c r="A138" s="129"/>
      <c r="B138" s="129"/>
      <c r="C138" s="124" t="s">
        <v>93</v>
      </c>
      <c r="D138" s="131">
        <f>(B137*D137)</f>
        <v>0</v>
      </c>
      <c r="E138" s="130"/>
    </row>
    <row r="139" spans="1:5" ht="15">
      <c r="A139" s="129"/>
      <c r="B139" s="129"/>
      <c r="C139" s="129"/>
      <c r="D139" s="129"/>
      <c r="E139" s="130"/>
    </row>
    <row r="140" spans="1:5" ht="21">
      <c r="A140" s="104" t="s">
        <v>19</v>
      </c>
      <c r="B140" s="105"/>
      <c r="C140" s="104"/>
      <c r="D140" s="106"/>
      <c r="E140" s="107"/>
    </row>
    <row r="141" spans="1:5" ht="25.5">
      <c r="A141" s="150" t="s">
        <v>169</v>
      </c>
      <c r="B141" s="109" t="s">
        <v>47</v>
      </c>
      <c r="C141" s="110" t="s">
        <v>7</v>
      </c>
      <c r="D141" s="111" t="s">
        <v>8</v>
      </c>
      <c r="E141" s="172"/>
    </row>
    <row r="142" spans="1:5" ht="51">
      <c r="A142" s="143" t="s">
        <v>38</v>
      </c>
      <c r="B142" s="151" t="s">
        <v>170</v>
      </c>
      <c r="C142" s="117"/>
      <c r="D142" s="115"/>
      <c r="E142" s="116"/>
    </row>
    <row r="143" spans="1:5" ht="15">
      <c r="A143" s="128" t="s">
        <v>146</v>
      </c>
      <c r="B143" s="152" t="s">
        <v>107</v>
      </c>
      <c r="C143" s="117"/>
      <c r="D143" s="115"/>
      <c r="E143" s="116"/>
    </row>
    <row r="144" spans="1:5" ht="15">
      <c r="A144" s="173" t="s">
        <v>108</v>
      </c>
      <c r="B144" s="149" t="s">
        <v>171</v>
      </c>
      <c r="C144" s="117"/>
      <c r="D144" s="115"/>
      <c r="E144" s="116"/>
    </row>
    <row r="145" spans="1:5" ht="15">
      <c r="A145" s="175"/>
      <c r="B145" s="140" t="s">
        <v>172</v>
      </c>
      <c r="C145" s="117"/>
      <c r="D145" s="115"/>
      <c r="E145" s="116"/>
    </row>
    <row r="146" spans="1:5" ht="15">
      <c r="A146" s="173" t="s">
        <v>111</v>
      </c>
      <c r="B146" s="149" t="s">
        <v>173</v>
      </c>
      <c r="C146" s="117"/>
      <c r="D146" s="115"/>
      <c r="E146" s="116"/>
    </row>
    <row r="147" spans="1:5" ht="15">
      <c r="A147" s="174"/>
      <c r="B147" s="149" t="s">
        <v>174</v>
      </c>
      <c r="C147" s="117"/>
      <c r="D147" s="115"/>
      <c r="E147" s="116"/>
    </row>
    <row r="148" spans="1:5" ht="15">
      <c r="A148" s="175"/>
      <c r="B148" s="140" t="s">
        <v>175</v>
      </c>
      <c r="C148" s="117"/>
      <c r="D148" s="115"/>
      <c r="E148" s="116"/>
    </row>
    <row r="149" spans="1:5" ht="15">
      <c r="A149" s="173" t="s">
        <v>115</v>
      </c>
      <c r="B149" s="145" t="s">
        <v>176</v>
      </c>
      <c r="C149" s="117"/>
      <c r="D149" s="115"/>
      <c r="E149" s="116"/>
    </row>
    <row r="150" spans="1:5" ht="15">
      <c r="A150" s="174"/>
      <c r="B150" s="148" t="s">
        <v>177</v>
      </c>
      <c r="C150" s="117"/>
      <c r="D150" s="115"/>
      <c r="E150" s="116"/>
    </row>
    <row r="151" spans="1:5" ht="15">
      <c r="A151" s="174"/>
      <c r="B151" s="148" t="s">
        <v>178</v>
      </c>
      <c r="C151" s="117"/>
      <c r="D151" s="115"/>
      <c r="E151" s="116"/>
    </row>
    <row r="152" spans="1:5" ht="15">
      <c r="A152" s="174"/>
      <c r="B152" s="148" t="s">
        <v>179</v>
      </c>
      <c r="C152" s="117"/>
      <c r="D152" s="115"/>
      <c r="E152" s="116"/>
    </row>
    <row r="153" spans="1:5" ht="15">
      <c r="A153" s="175"/>
      <c r="B153" s="147" t="s">
        <v>120</v>
      </c>
      <c r="C153" s="117"/>
      <c r="D153" s="115"/>
      <c r="E153" s="116"/>
    </row>
    <row r="154" spans="1:5" ht="15">
      <c r="A154" s="149" t="s">
        <v>127</v>
      </c>
      <c r="B154" s="149" t="s">
        <v>180</v>
      </c>
      <c r="C154" s="117"/>
      <c r="D154" s="115"/>
      <c r="E154" s="116"/>
    </row>
    <row r="155" spans="1:5" ht="15">
      <c r="A155" s="149" t="s">
        <v>129</v>
      </c>
      <c r="B155" s="149" t="s">
        <v>181</v>
      </c>
      <c r="C155" s="117"/>
      <c r="D155" s="115"/>
      <c r="E155" s="116"/>
    </row>
    <row r="156" spans="1:5" ht="15">
      <c r="A156" s="149" t="s">
        <v>131</v>
      </c>
      <c r="B156" s="149" t="s">
        <v>182</v>
      </c>
      <c r="C156" s="117"/>
      <c r="D156" s="115"/>
      <c r="E156" s="116"/>
    </row>
    <row r="157" spans="1:5" ht="15">
      <c r="A157" s="149" t="s">
        <v>162</v>
      </c>
      <c r="B157" s="149" t="s">
        <v>183</v>
      </c>
      <c r="C157" s="117"/>
      <c r="D157" s="115"/>
      <c r="E157" s="116"/>
    </row>
    <row r="158" spans="1:5" ht="15">
      <c r="A158" s="149" t="s">
        <v>135</v>
      </c>
      <c r="B158" s="149" t="s">
        <v>184</v>
      </c>
      <c r="C158" s="117"/>
      <c r="D158" s="115"/>
      <c r="E158" s="116"/>
    </row>
    <row r="159" spans="1:5" ht="15">
      <c r="A159" s="149" t="s">
        <v>23</v>
      </c>
      <c r="B159" s="146" t="s">
        <v>167</v>
      </c>
      <c r="C159" s="117"/>
      <c r="D159" s="115"/>
      <c r="E159" s="116"/>
    </row>
    <row r="160" spans="1:5" ht="15.75" thickBot="1">
      <c r="A160" s="149" t="s">
        <v>26</v>
      </c>
      <c r="B160" s="149" t="s">
        <v>185</v>
      </c>
      <c r="C160" s="117"/>
      <c r="D160" s="115"/>
      <c r="E160" s="116"/>
    </row>
    <row r="161" spans="1:5" ht="15.75" thickTop="1">
      <c r="A161" s="119" t="s">
        <v>9</v>
      </c>
      <c r="B161" s="120">
        <v>1</v>
      </c>
      <c r="C161" s="121" t="s">
        <v>69</v>
      </c>
      <c r="D161" s="122"/>
      <c r="E161" s="116"/>
    </row>
    <row r="162" spans="1:5" ht="15">
      <c r="A162" s="129"/>
      <c r="B162" s="129"/>
      <c r="C162" s="124" t="s">
        <v>69</v>
      </c>
      <c r="D162" s="131">
        <f>(B161*D161)</f>
        <v>0</v>
      </c>
      <c r="E162" s="130"/>
    </row>
    <row r="163" spans="1:5" ht="15">
      <c r="A163" s="129"/>
      <c r="B163" s="129"/>
      <c r="C163" s="129"/>
      <c r="D163" s="129"/>
      <c r="E163" s="130"/>
    </row>
    <row r="164" spans="1:5" ht="21">
      <c r="A164" s="104" t="s">
        <v>20</v>
      </c>
      <c r="B164" s="105"/>
      <c r="C164" s="104"/>
      <c r="D164" s="106"/>
      <c r="E164" s="107"/>
    </row>
    <row r="165" spans="1:5" ht="25.5">
      <c r="A165" s="153" t="s">
        <v>186</v>
      </c>
      <c r="B165" s="127" t="s">
        <v>47</v>
      </c>
      <c r="C165" s="110" t="s">
        <v>7</v>
      </c>
      <c r="D165" s="111" t="s">
        <v>8</v>
      </c>
      <c r="E165" s="107"/>
    </row>
    <row r="166" spans="1:5" ht="51">
      <c r="A166" s="154" t="s">
        <v>38</v>
      </c>
      <c r="B166" s="149" t="s">
        <v>187</v>
      </c>
      <c r="C166" s="117"/>
      <c r="D166" s="115"/>
      <c r="E166" s="116"/>
    </row>
    <row r="167" spans="1:5" ht="15">
      <c r="A167" s="155" t="s">
        <v>188</v>
      </c>
      <c r="B167" s="128" t="s">
        <v>189</v>
      </c>
      <c r="C167" s="117"/>
      <c r="D167" s="115"/>
      <c r="E167" s="116"/>
    </row>
    <row r="168" spans="1:5" ht="15">
      <c r="A168" s="155" t="s">
        <v>190</v>
      </c>
      <c r="B168" s="128">
        <v>12</v>
      </c>
      <c r="C168" s="117"/>
      <c r="D168" s="115"/>
      <c r="E168" s="116"/>
    </row>
    <row r="169" spans="1:5" ht="15">
      <c r="A169" s="155" t="s">
        <v>191</v>
      </c>
      <c r="B169" s="128" t="s">
        <v>192</v>
      </c>
      <c r="C169" s="117"/>
      <c r="D169" s="115"/>
      <c r="E169" s="116"/>
    </row>
    <row r="170" spans="1:5" ht="15">
      <c r="A170" s="155" t="s">
        <v>193</v>
      </c>
      <c r="B170" s="128" t="s">
        <v>194</v>
      </c>
      <c r="C170" s="117"/>
      <c r="D170" s="115"/>
      <c r="E170" s="116"/>
    </row>
    <row r="171" spans="1:5" ht="15">
      <c r="A171" s="155" t="s">
        <v>195</v>
      </c>
      <c r="B171" s="128" t="s">
        <v>196</v>
      </c>
      <c r="C171" s="117"/>
      <c r="D171" s="115"/>
      <c r="E171" s="116"/>
    </row>
    <row r="172" spans="1:5" ht="15">
      <c r="A172" s="155" t="s">
        <v>197</v>
      </c>
      <c r="B172" s="128" t="s">
        <v>198</v>
      </c>
      <c r="C172" s="117"/>
      <c r="D172" s="115"/>
      <c r="E172" s="116"/>
    </row>
    <row r="173" spans="1:5" ht="15">
      <c r="A173" s="155" t="s">
        <v>199</v>
      </c>
      <c r="B173" s="128">
        <v>4</v>
      </c>
      <c r="C173" s="117"/>
      <c r="D173" s="115"/>
      <c r="E173" s="116"/>
    </row>
    <row r="174" spans="1:5" ht="15">
      <c r="A174" s="155" t="s">
        <v>200</v>
      </c>
      <c r="B174" s="128" t="s">
        <v>201</v>
      </c>
      <c r="C174" s="117"/>
      <c r="D174" s="115"/>
      <c r="E174" s="116"/>
    </row>
    <row r="175" spans="1:5" ht="15">
      <c r="A175" s="155" t="s">
        <v>202</v>
      </c>
      <c r="B175" s="128" t="s">
        <v>203</v>
      </c>
      <c r="C175" s="117"/>
      <c r="D175" s="115"/>
      <c r="E175" s="116"/>
    </row>
    <row r="176" spans="1:5" ht="15">
      <c r="A176" s="155" t="s">
        <v>204</v>
      </c>
      <c r="B176" s="128" t="s">
        <v>205</v>
      </c>
      <c r="C176" s="117"/>
      <c r="D176" s="115"/>
      <c r="E176" s="116"/>
    </row>
    <row r="177" spans="1:5" ht="15">
      <c r="A177" s="155" t="s">
        <v>206</v>
      </c>
      <c r="B177" s="128" t="s">
        <v>207</v>
      </c>
      <c r="C177" s="117"/>
      <c r="D177" s="115"/>
      <c r="E177" s="116"/>
    </row>
    <row r="178" spans="1:5" ht="15">
      <c r="A178" s="155" t="s">
        <v>135</v>
      </c>
      <c r="B178" s="128" t="s">
        <v>208</v>
      </c>
      <c r="C178" s="117"/>
      <c r="D178" s="115"/>
      <c r="E178" s="116"/>
    </row>
    <row r="179" spans="1:5" ht="15">
      <c r="A179" s="155" t="s">
        <v>209</v>
      </c>
      <c r="B179" s="128" t="s">
        <v>64</v>
      </c>
      <c r="C179" s="117"/>
      <c r="D179" s="115"/>
      <c r="E179" s="116"/>
    </row>
    <row r="180" spans="1:5" ht="15">
      <c r="A180" s="155" t="s">
        <v>210</v>
      </c>
      <c r="B180" s="128" t="s">
        <v>211</v>
      </c>
      <c r="C180" s="117"/>
      <c r="D180" s="115"/>
      <c r="E180" s="116"/>
    </row>
    <row r="181" spans="1:5" ht="15">
      <c r="A181" s="155" t="s">
        <v>78</v>
      </c>
      <c r="B181" s="128" t="s">
        <v>212</v>
      </c>
      <c r="C181" s="117"/>
      <c r="D181" s="115"/>
      <c r="E181" s="116"/>
    </row>
    <row r="182" spans="1:5" ht="15">
      <c r="A182" s="155" t="s">
        <v>213</v>
      </c>
      <c r="B182" s="128" t="s">
        <v>214</v>
      </c>
      <c r="C182" s="117"/>
      <c r="D182" s="115"/>
      <c r="E182" s="116"/>
    </row>
    <row r="183" spans="1:5" ht="15">
      <c r="A183" s="155" t="s">
        <v>215</v>
      </c>
      <c r="B183" s="128" t="s">
        <v>216</v>
      </c>
      <c r="C183" s="117"/>
      <c r="D183" s="115"/>
      <c r="E183" s="116"/>
    </row>
    <row r="184" spans="1:5" ht="15">
      <c r="A184" s="155" t="s">
        <v>23</v>
      </c>
      <c r="B184" s="118" t="s">
        <v>65</v>
      </c>
      <c r="C184" s="117"/>
      <c r="D184" s="115"/>
      <c r="E184" s="116"/>
    </row>
    <row r="185" spans="1:5" ht="15">
      <c r="A185" s="155" t="s">
        <v>217</v>
      </c>
      <c r="B185" s="128" t="s">
        <v>218</v>
      </c>
      <c r="C185" s="117"/>
      <c r="D185" s="115"/>
      <c r="E185" s="116"/>
    </row>
    <row r="186" spans="1:5" ht="15">
      <c r="A186" s="155" t="s">
        <v>219</v>
      </c>
      <c r="B186" s="128" t="s">
        <v>220</v>
      </c>
      <c r="C186" s="117"/>
      <c r="D186" s="115"/>
      <c r="E186" s="116"/>
    </row>
    <row r="187" spans="1:5" ht="15.75" thickBot="1">
      <c r="A187" s="155" t="s">
        <v>221</v>
      </c>
      <c r="B187" s="128" t="s">
        <v>222</v>
      </c>
      <c r="C187" s="117"/>
      <c r="D187" s="115"/>
      <c r="E187" s="116"/>
    </row>
    <row r="188" spans="1:5" ht="15.75" thickTop="1">
      <c r="A188" s="119" t="s">
        <v>9</v>
      </c>
      <c r="B188" s="120">
        <v>2</v>
      </c>
      <c r="C188" s="121" t="s">
        <v>69</v>
      </c>
      <c r="D188" s="122"/>
      <c r="E188" s="116"/>
    </row>
    <row r="189" spans="1:5" ht="15">
      <c r="A189" s="129"/>
      <c r="B189" s="129"/>
      <c r="C189" s="124" t="s">
        <v>93</v>
      </c>
      <c r="D189" s="131">
        <f>(B188*D188)</f>
        <v>0</v>
      </c>
      <c r="E189" s="130"/>
    </row>
    <row r="190" spans="1:5" ht="15">
      <c r="A190" s="129"/>
      <c r="B190" s="129"/>
      <c r="C190" s="129"/>
      <c r="D190" s="129"/>
      <c r="E190" s="130"/>
    </row>
    <row r="191" spans="1:5" ht="21">
      <c r="A191" s="156" t="s">
        <v>27</v>
      </c>
      <c r="B191" s="105"/>
      <c r="C191" s="156"/>
      <c r="D191" s="157"/>
      <c r="E191" s="158"/>
    </row>
    <row r="192" spans="1:5" ht="15">
      <c r="A192" s="126" t="s">
        <v>223</v>
      </c>
      <c r="B192" s="127" t="s">
        <v>47</v>
      </c>
      <c r="C192" s="110" t="s">
        <v>7</v>
      </c>
      <c r="D192" s="111" t="s">
        <v>8</v>
      </c>
      <c r="E192" s="107"/>
    </row>
    <row r="193" spans="1:5" ht="89.25">
      <c r="A193" s="154" t="s">
        <v>38</v>
      </c>
      <c r="B193" s="149" t="s">
        <v>224</v>
      </c>
      <c r="C193" s="114"/>
      <c r="D193" s="115"/>
      <c r="E193" s="116"/>
    </row>
    <row r="194" spans="1:5" ht="15">
      <c r="A194" s="155" t="s">
        <v>188</v>
      </c>
      <c r="B194" s="155" t="s">
        <v>225</v>
      </c>
      <c r="C194" s="117"/>
      <c r="D194" s="115"/>
      <c r="E194" s="116"/>
    </row>
    <row r="195" spans="1:5" ht="15">
      <c r="A195" s="155" t="s">
        <v>190</v>
      </c>
      <c r="B195" s="155">
        <v>16</v>
      </c>
      <c r="C195" s="117"/>
      <c r="D195" s="115"/>
      <c r="E195" s="116"/>
    </row>
    <row r="196" spans="1:5" ht="15">
      <c r="A196" s="155" t="s">
        <v>191</v>
      </c>
      <c r="B196" s="155" t="s">
        <v>192</v>
      </c>
      <c r="C196" s="117"/>
      <c r="D196" s="115"/>
      <c r="E196" s="116"/>
    </row>
    <row r="197" spans="1:5" ht="15">
      <c r="A197" s="155" t="s">
        <v>226</v>
      </c>
      <c r="B197" s="155">
        <v>2</v>
      </c>
      <c r="C197" s="117"/>
      <c r="D197" s="115"/>
      <c r="E197" s="116"/>
    </row>
    <row r="198" spans="1:5" ht="15">
      <c r="A198" s="155" t="s">
        <v>195</v>
      </c>
      <c r="B198" s="155" t="s">
        <v>227</v>
      </c>
      <c r="C198" s="117"/>
      <c r="D198" s="115"/>
      <c r="E198" s="116"/>
    </row>
    <row r="199" spans="1:5" ht="15">
      <c r="A199" s="155" t="s">
        <v>197</v>
      </c>
      <c r="B199" s="155" t="s">
        <v>228</v>
      </c>
      <c r="C199" s="117"/>
      <c r="D199" s="115"/>
      <c r="E199" s="116"/>
    </row>
    <row r="200" spans="1:5" ht="15">
      <c r="A200" s="155" t="s">
        <v>229</v>
      </c>
      <c r="B200" s="155" t="s">
        <v>230</v>
      </c>
      <c r="C200" s="117"/>
      <c r="D200" s="115"/>
      <c r="E200" s="116"/>
    </row>
    <row r="201" spans="1:5" ht="15">
      <c r="A201" s="155" t="s">
        <v>200</v>
      </c>
      <c r="B201" s="155" t="s">
        <v>231</v>
      </c>
      <c r="C201" s="117"/>
      <c r="D201" s="115"/>
      <c r="E201" s="116"/>
    </row>
    <row r="202" spans="1:5" ht="15">
      <c r="A202" s="155" t="s">
        <v>232</v>
      </c>
      <c r="B202" s="155" t="s">
        <v>233</v>
      </c>
      <c r="C202" s="117"/>
      <c r="D202" s="115"/>
      <c r="E202" s="116"/>
    </row>
    <row r="203" spans="1:5" ht="15">
      <c r="A203" s="155" t="s">
        <v>206</v>
      </c>
      <c r="B203" s="155" t="s">
        <v>234</v>
      </c>
      <c r="C203" s="117"/>
      <c r="D203" s="115"/>
      <c r="E203" s="116"/>
    </row>
    <row r="204" spans="1:5" ht="15">
      <c r="A204" s="155" t="s">
        <v>235</v>
      </c>
      <c r="B204" s="155" t="s">
        <v>236</v>
      </c>
      <c r="C204" s="117"/>
      <c r="D204" s="115"/>
      <c r="E204" s="116"/>
    </row>
    <row r="205" spans="1:5" ht="15">
      <c r="A205" s="155" t="s">
        <v>135</v>
      </c>
      <c r="B205" s="155" t="s">
        <v>237</v>
      </c>
      <c r="C205" s="117"/>
      <c r="D205" s="115"/>
      <c r="E205" s="116"/>
    </row>
    <row r="206" spans="1:5" ht="15">
      <c r="A206" s="155" t="s">
        <v>209</v>
      </c>
      <c r="B206" s="155" t="s">
        <v>238</v>
      </c>
      <c r="C206" s="117"/>
      <c r="D206" s="115"/>
      <c r="E206" s="116"/>
    </row>
    <row r="207" spans="1:5" ht="15">
      <c r="A207" s="155" t="s">
        <v>210</v>
      </c>
      <c r="B207" s="155" t="s">
        <v>239</v>
      </c>
      <c r="C207" s="117"/>
      <c r="D207" s="115"/>
      <c r="E207" s="116"/>
    </row>
    <row r="208" spans="1:5" ht="15">
      <c r="A208" s="155" t="s">
        <v>78</v>
      </c>
      <c r="B208" s="155" t="s">
        <v>240</v>
      </c>
      <c r="C208" s="117"/>
      <c r="D208" s="115"/>
      <c r="E208" s="116"/>
    </row>
    <row r="209" spans="1:5" ht="15">
      <c r="A209" s="155" t="s">
        <v>213</v>
      </c>
      <c r="B209" s="155" t="s">
        <v>241</v>
      </c>
      <c r="C209" s="117"/>
      <c r="D209" s="115"/>
      <c r="E209" s="116"/>
    </row>
    <row r="210" spans="1:5" ht="15">
      <c r="A210" s="155" t="s">
        <v>242</v>
      </c>
      <c r="B210" s="155" t="s">
        <v>243</v>
      </c>
      <c r="C210" s="117"/>
      <c r="D210" s="115"/>
      <c r="E210" s="116"/>
    </row>
    <row r="211" spans="1:5" ht="15">
      <c r="A211" s="155" t="s">
        <v>23</v>
      </c>
      <c r="B211" s="155" t="s">
        <v>244</v>
      </c>
      <c r="C211" s="117"/>
      <c r="D211" s="115"/>
      <c r="E211" s="116"/>
    </row>
    <row r="212" spans="1:5" ht="15">
      <c r="A212" s="155" t="s">
        <v>217</v>
      </c>
      <c r="B212" s="155" t="s">
        <v>245</v>
      </c>
      <c r="C212" s="117"/>
      <c r="D212" s="115"/>
      <c r="E212" s="116"/>
    </row>
    <row r="213" spans="1:5" ht="15">
      <c r="A213" s="155" t="s">
        <v>219</v>
      </c>
      <c r="B213" s="155" t="s">
        <v>246</v>
      </c>
      <c r="C213" s="117"/>
      <c r="D213" s="115"/>
      <c r="E213" s="116"/>
    </row>
    <row r="214" spans="1:5" ht="15.75" thickBot="1">
      <c r="A214" s="155" t="s">
        <v>221</v>
      </c>
      <c r="B214" s="155" t="s">
        <v>247</v>
      </c>
      <c r="C214" s="117"/>
      <c r="D214" s="115"/>
      <c r="E214" s="116"/>
    </row>
    <row r="215" spans="1:5" ht="15.75" thickTop="1">
      <c r="A215" s="119" t="s">
        <v>9</v>
      </c>
      <c r="B215" s="120">
        <v>1</v>
      </c>
      <c r="C215" s="121" t="s">
        <v>69</v>
      </c>
      <c r="D215" s="122"/>
      <c r="E215" s="116"/>
    </row>
    <row r="216" spans="1:5" ht="15">
      <c r="A216" s="129"/>
      <c r="B216" s="129"/>
      <c r="C216" s="124" t="s">
        <v>69</v>
      </c>
      <c r="D216" s="131">
        <f>(B215*D215)</f>
        <v>0</v>
      </c>
      <c r="E216" s="130"/>
    </row>
    <row r="217" spans="1:5" ht="15">
      <c r="A217" s="129"/>
      <c r="B217" s="129"/>
      <c r="C217" s="129"/>
      <c r="D217" s="129"/>
      <c r="E217" s="130"/>
    </row>
    <row r="218" spans="1:5" ht="21">
      <c r="A218" s="104" t="s">
        <v>28</v>
      </c>
      <c r="B218" s="105"/>
      <c r="C218" s="104"/>
      <c r="D218" s="106"/>
      <c r="E218" s="130"/>
    </row>
    <row r="219" spans="1:5" ht="15">
      <c r="A219" s="159" t="s">
        <v>248</v>
      </c>
      <c r="B219" s="160" t="s">
        <v>47</v>
      </c>
      <c r="C219" s="110" t="s">
        <v>7</v>
      </c>
      <c r="D219" s="111" t="s">
        <v>8</v>
      </c>
      <c r="E219" s="130"/>
    </row>
    <row r="220" spans="1:5" ht="63.75">
      <c r="A220" s="161" t="s">
        <v>38</v>
      </c>
      <c r="B220" s="162" t="s">
        <v>249</v>
      </c>
      <c r="C220" s="114"/>
      <c r="D220" s="115"/>
      <c r="E220" s="130"/>
    </row>
    <row r="221" spans="1:5" ht="15">
      <c r="A221" s="154" t="s">
        <v>108</v>
      </c>
      <c r="B221" s="149" t="s">
        <v>250</v>
      </c>
      <c r="C221" s="117"/>
      <c r="D221" s="115"/>
      <c r="E221" s="130"/>
    </row>
    <row r="222" spans="1:5" ht="15">
      <c r="A222" s="154" t="s">
        <v>111</v>
      </c>
      <c r="B222" s="149" t="s">
        <v>251</v>
      </c>
      <c r="C222" s="117"/>
      <c r="D222" s="115"/>
      <c r="E222" s="130"/>
    </row>
    <row r="223" spans="1:5" ht="15">
      <c r="A223" s="154" t="s">
        <v>252</v>
      </c>
      <c r="B223" s="149" t="s">
        <v>253</v>
      </c>
      <c r="C223" s="117"/>
      <c r="D223" s="115"/>
      <c r="E223" s="130"/>
    </row>
    <row r="224" spans="1:5" ht="15">
      <c r="A224" s="154" t="s">
        <v>254</v>
      </c>
      <c r="B224" s="149" t="s">
        <v>255</v>
      </c>
      <c r="C224" s="117"/>
      <c r="D224" s="115"/>
      <c r="E224" s="130"/>
    </row>
    <row r="225" spans="1:5" ht="15.75" thickBot="1">
      <c r="A225" s="149" t="s">
        <v>67</v>
      </c>
      <c r="B225" s="163" t="s">
        <v>256</v>
      </c>
      <c r="C225" s="117"/>
      <c r="D225" s="115"/>
      <c r="E225" s="130"/>
    </row>
    <row r="226" spans="1:5" ht="15.75" thickTop="1">
      <c r="A226" s="119" t="s">
        <v>9</v>
      </c>
      <c r="B226" s="120">
        <v>4</v>
      </c>
      <c r="C226" s="121" t="s">
        <v>69</v>
      </c>
      <c r="D226" s="122"/>
      <c r="E226" s="130"/>
    </row>
    <row r="227" spans="1:5" ht="15">
      <c r="A227" s="123"/>
      <c r="B227" s="123"/>
      <c r="C227" s="124" t="s">
        <v>257</v>
      </c>
      <c r="D227" s="125">
        <f>(B226*D226)</f>
        <v>0</v>
      </c>
      <c r="E227" s="130"/>
    </row>
    <row r="228" spans="1:5" ht="15">
      <c r="A228" s="123"/>
      <c r="B228" s="123"/>
      <c r="C228" s="123"/>
      <c r="D228" s="123"/>
      <c r="E228" s="130"/>
    </row>
    <row r="229" spans="1:5" ht="21">
      <c r="A229" s="104" t="s">
        <v>29</v>
      </c>
      <c r="B229" s="105"/>
      <c r="C229" s="104"/>
      <c r="D229" s="106"/>
      <c r="E229" s="130"/>
    </row>
    <row r="230" spans="1:5" ht="15">
      <c r="A230" s="159" t="s">
        <v>258</v>
      </c>
      <c r="B230" s="127" t="s">
        <v>47</v>
      </c>
      <c r="C230" s="110" t="s">
        <v>7</v>
      </c>
      <c r="D230" s="111" t="s">
        <v>8</v>
      </c>
      <c r="E230" s="130"/>
    </row>
    <row r="231" spans="1:5" ht="25.5">
      <c r="A231" s="154" t="s">
        <v>38</v>
      </c>
      <c r="B231" s="164" t="s">
        <v>259</v>
      </c>
      <c r="C231" s="132"/>
      <c r="D231" s="115"/>
      <c r="E231" s="130"/>
    </row>
    <row r="232" spans="1:5" ht="15">
      <c r="A232" s="165" t="s">
        <v>260</v>
      </c>
      <c r="B232" s="166" t="s">
        <v>261</v>
      </c>
      <c r="C232" s="132"/>
      <c r="D232" s="115"/>
      <c r="E232" s="130"/>
    </row>
    <row r="233" spans="1:5" ht="15">
      <c r="A233" s="165" t="s">
        <v>262</v>
      </c>
      <c r="B233" s="166" t="s">
        <v>263</v>
      </c>
      <c r="C233" s="132"/>
      <c r="D233" s="115"/>
      <c r="E233" s="130"/>
    </row>
    <row r="234" spans="1:5" ht="15">
      <c r="A234" s="165" t="s">
        <v>264</v>
      </c>
      <c r="B234" s="166" t="s">
        <v>265</v>
      </c>
      <c r="C234" s="132"/>
      <c r="D234" s="115"/>
      <c r="E234" s="130"/>
    </row>
    <row r="235" spans="1:5" ht="15">
      <c r="A235" s="165" t="s">
        <v>21</v>
      </c>
      <c r="B235" s="166" t="s">
        <v>266</v>
      </c>
      <c r="C235" s="132"/>
      <c r="D235" s="115"/>
      <c r="E235" s="130"/>
    </row>
    <row r="236" spans="1:5" ht="15">
      <c r="A236" s="165" t="s">
        <v>267</v>
      </c>
      <c r="B236" s="166" t="s">
        <v>268</v>
      </c>
      <c r="C236" s="132"/>
      <c r="D236" s="115"/>
      <c r="E236" s="130"/>
    </row>
    <row r="237" spans="1:5" ht="15">
      <c r="A237" s="165" t="s">
        <v>269</v>
      </c>
      <c r="B237" s="166" t="s">
        <v>270</v>
      </c>
      <c r="C237" s="132"/>
      <c r="D237" s="115"/>
      <c r="E237" s="130"/>
    </row>
    <row r="238" spans="1:5" ht="15">
      <c r="A238" s="165" t="s">
        <v>25</v>
      </c>
      <c r="B238" s="166" t="s">
        <v>271</v>
      </c>
      <c r="C238" s="132"/>
      <c r="D238" s="115"/>
      <c r="E238" s="130"/>
    </row>
    <row r="239" spans="1:5" ht="15">
      <c r="A239" s="165" t="s">
        <v>272</v>
      </c>
      <c r="B239" s="166" t="s">
        <v>273</v>
      </c>
      <c r="C239" s="132"/>
      <c r="D239" s="115"/>
      <c r="E239" s="130"/>
    </row>
    <row r="240" spans="1:5" ht="15.75" thickBot="1">
      <c r="A240" s="165" t="s">
        <v>26</v>
      </c>
      <c r="B240" s="166" t="s">
        <v>274</v>
      </c>
      <c r="C240" s="167"/>
      <c r="D240" s="168"/>
      <c r="E240" s="130"/>
    </row>
    <row r="241" spans="1:5" ht="15.75" thickTop="1">
      <c r="A241" s="119" t="s">
        <v>9</v>
      </c>
      <c r="B241" s="120">
        <v>8</v>
      </c>
      <c r="C241" s="121" t="s">
        <v>69</v>
      </c>
      <c r="D241" s="122"/>
      <c r="E241" s="130"/>
    </row>
    <row r="242" spans="1:5" ht="15">
      <c r="A242" s="123"/>
      <c r="B242" s="123"/>
      <c r="C242" s="124" t="s">
        <v>70</v>
      </c>
      <c r="D242" s="125">
        <f>(B241*D241)</f>
        <v>0</v>
      </c>
      <c r="E242" s="130"/>
    </row>
    <row r="243" spans="1:5" ht="15">
      <c r="A243" s="123"/>
      <c r="B243" s="123"/>
      <c r="C243" s="123"/>
      <c r="D243" s="123"/>
      <c r="E243" s="130"/>
    </row>
    <row r="244" spans="1:5" ht="21">
      <c r="A244" s="104" t="s">
        <v>30</v>
      </c>
      <c r="B244" s="105"/>
      <c r="C244" s="104"/>
      <c r="D244" s="106"/>
      <c r="E244" s="130"/>
    </row>
    <row r="245" spans="1:5" ht="15">
      <c r="A245" s="108" t="s">
        <v>275</v>
      </c>
      <c r="B245" s="127" t="s">
        <v>47</v>
      </c>
      <c r="C245" s="110" t="s">
        <v>7</v>
      </c>
      <c r="D245" s="111" t="s">
        <v>8</v>
      </c>
      <c r="E245" s="130"/>
    </row>
    <row r="246" spans="1:5" ht="15">
      <c r="A246" s="169" t="s">
        <v>276</v>
      </c>
      <c r="B246" s="169" t="s">
        <v>277</v>
      </c>
      <c r="C246" s="114"/>
      <c r="D246" s="115"/>
      <c r="E246" s="130"/>
    </row>
    <row r="247" spans="1:5" ht="15">
      <c r="A247" s="118" t="s">
        <v>278</v>
      </c>
      <c r="B247" s="118" t="s">
        <v>279</v>
      </c>
      <c r="C247" s="117"/>
      <c r="D247" s="115"/>
      <c r="E247" s="130"/>
    </row>
    <row r="248" spans="1:5" ht="15">
      <c r="A248" s="118" t="s">
        <v>280</v>
      </c>
      <c r="B248" s="118" t="s">
        <v>281</v>
      </c>
      <c r="C248" s="117"/>
      <c r="D248" s="115"/>
      <c r="E248" s="130"/>
    </row>
    <row r="249" spans="1:5" ht="15">
      <c r="A249" s="118" t="s">
        <v>267</v>
      </c>
      <c r="B249" s="118" t="s">
        <v>282</v>
      </c>
      <c r="C249" s="117"/>
      <c r="D249" s="115"/>
      <c r="E249" s="130"/>
    </row>
    <row r="250" spans="1:5" ht="15">
      <c r="A250" s="118" t="s">
        <v>25</v>
      </c>
      <c r="B250" s="118" t="s">
        <v>283</v>
      </c>
      <c r="C250" s="117"/>
      <c r="D250" s="115"/>
      <c r="E250" s="130"/>
    </row>
    <row r="251" spans="1:5" ht="15.75" thickBot="1">
      <c r="A251" s="118" t="s">
        <v>26</v>
      </c>
      <c r="B251" s="118" t="s">
        <v>284</v>
      </c>
      <c r="C251" s="117"/>
      <c r="D251" s="115"/>
      <c r="E251" s="130"/>
    </row>
    <row r="252" spans="1:5" ht="15.75" thickTop="1">
      <c r="A252" s="119" t="s">
        <v>9</v>
      </c>
      <c r="B252" s="120">
        <v>4</v>
      </c>
      <c r="C252" s="121" t="s">
        <v>69</v>
      </c>
      <c r="D252" s="122"/>
      <c r="E252" s="130"/>
    </row>
    <row r="253" spans="1:5" ht="15">
      <c r="A253" s="129"/>
      <c r="B253" s="129"/>
      <c r="C253" s="124" t="s">
        <v>257</v>
      </c>
      <c r="D253" s="131">
        <f>(B252*D252)</f>
        <v>0</v>
      </c>
      <c r="E253" s="130"/>
    </row>
    <row r="254" spans="1:5" ht="15">
      <c r="A254" s="129"/>
      <c r="B254" s="129"/>
      <c r="C254" s="129"/>
      <c r="D254" s="129"/>
      <c r="E254" s="130"/>
    </row>
    <row r="255" spans="1:5" ht="21">
      <c r="A255" s="104" t="s">
        <v>32</v>
      </c>
      <c r="B255" s="105"/>
      <c r="C255" s="104"/>
      <c r="D255" s="106"/>
      <c r="E255" s="130"/>
    </row>
    <row r="256" spans="1:5" ht="38.25">
      <c r="A256" s="108" t="s">
        <v>332</v>
      </c>
      <c r="B256" s="127" t="s">
        <v>47</v>
      </c>
      <c r="C256" s="110" t="s">
        <v>7</v>
      </c>
      <c r="D256" s="111" t="s">
        <v>8</v>
      </c>
      <c r="E256" s="130"/>
    </row>
    <row r="257" spans="1:5" ht="51.75" thickBot="1">
      <c r="A257" s="169" t="s">
        <v>38</v>
      </c>
      <c r="B257" s="169" t="s">
        <v>333</v>
      </c>
      <c r="C257" s="114"/>
      <c r="D257" s="115"/>
      <c r="E257" s="130"/>
    </row>
    <row r="258" spans="1:5" ht="15.75" thickTop="1">
      <c r="A258" s="119" t="s">
        <v>9</v>
      </c>
      <c r="B258" s="120">
        <v>8</v>
      </c>
      <c r="C258" s="121" t="s">
        <v>69</v>
      </c>
      <c r="D258" s="122"/>
      <c r="E258" s="130"/>
    </row>
    <row r="259" spans="1:5" ht="15">
      <c r="A259" s="129"/>
      <c r="B259" s="129"/>
      <c r="C259" s="124" t="s">
        <v>70</v>
      </c>
      <c r="D259" s="131">
        <f>(B258*D258)</f>
        <v>0</v>
      </c>
      <c r="E259" s="130"/>
    </row>
    <row r="260" spans="1:5" ht="15">
      <c r="A260" s="129"/>
      <c r="B260" s="129"/>
      <c r="C260" s="129"/>
      <c r="D260" s="129"/>
      <c r="E260" s="130"/>
    </row>
    <row r="261" spans="1:5" ht="21">
      <c r="A261" s="104" t="s">
        <v>34</v>
      </c>
      <c r="B261" s="105"/>
      <c r="C261" s="104"/>
      <c r="D261" s="106"/>
      <c r="E261" s="130"/>
    </row>
    <row r="262" spans="1:5" ht="25.5">
      <c r="A262" s="126" t="s">
        <v>285</v>
      </c>
      <c r="B262" s="127" t="s">
        <v>47</v>
      </c>
      <c r="C262" s="110" t="s">
        <v>7</v>
      </c>
      <c r="D262" s="111" t="s">
        <v>8</v>
      </c>
      <c r="E262" s="130"/>
    </row>
    <row r="263" spans="1:5" ht="63.75">
      <c r="A263" s="154" t="s">
        <v>286</v>
      </c>
      <c r="B263" s="170" t="s">
        <v>287</v>
      </c>
      <c r="C263" s="114"/>
      <c r="D263" s="115"/>
      <c r="E263" s="130"/>
    </row>
    <row r="264" spans="1:5" ht="15">
      <c r="A264" s="154" t="s">
        <v>288</v>
      </c>
      <c r="B264" s="170" t="s">
        <v>289</v>
      </c>
      <c r="C264" s="117"/>
      <c r="D264" s="115"/>
      <c r="E264" s="130"/>
    </row>
    <row r="265" spans="1:5" ht="15">
      <c r="A265" s="154" t="s">
        <v>290</v>
      </c>
      <c r="B265" s="170" t="s">
        <v>291</v>
      </c>
      <c r="C265" s="117"/>
      <c r="D265" s="115"/>
      <c r="E265" s="130"/>
    </row>
    <row r="266" spans="1:5" ht="15">
      <c r="A266" s="154" t="s">
        <v>292</v>
      </c>
      <c r="B266" s="170" t="s">
        <v>293</v>
      </c>
      <c r="C266" s="117"/>
      <c r="D266" s="115"/>
      <c r="E266" s="130"/>
    </row>
    <row r="267" spans="1:5" ht="15">
      <c r="A267" s="154" t="s">
        <v>95</v>
      </c>
      <c r="B267" s="170" t="s">
        <v>294</v>
      </c>
      <c r="C267" s="117"/>
      <c r="D267" s="115"/>
      <c r="E267" s="130"/>
    </row>
    <row r="268" spans="1:5" ht="15">
      <c r="A268" s="154" t="s">
        <v>295</v>
      </c>
      <c r="B268" s="170" t="s">
        <v>296</v>
      </c>
      <c r="C268" s="117"/>
      <c r="D268" s="115"/>
      <c r="E268" s="130"/>
    </row>
    <row r="269" spans="1:5" ht="15">
      <c r="A269" s="154" t="s">
        <v>297</v>
      </c>
      <c r="B269" s="170" t="s">
        <v>298</v>
      </c>
      <c r="C269" s="117"/>
      <c r="D269" s="115"/>
      <c r="E269" s="130"/>
    </row>
    <row r="270" spans="1:5" ht="15">
      <c r="A270" s="154" t="s">
        <v>299</v>
      </c>
      <c r="B270" s="170" t="s">
        <v>300</v>
      </c>
      <c r="C270" s="117"/>
      <c r="D270" s="115"/>
      <c r="E270" s="130"/>
    </row>
    <row r="271" spans="1:5" ht="15">
      <c r="A271" s="154" t="s">
        <v>301</v>
      </c>
      <c r="B271" s="170" t="s">
        <v>302</v>
      </c>
      <c r="C271" s="117"/>
      <c r="D271" s="115"/>
      <c r="E271" s="130"/>
    </row>
    <row r="272" spans="1:5" ht="15">
      <c r="A272" s="154" t="s">
        <v>303</v>
      </c>
      <c r="B272" s="170" t="s">
        <v>304</v>
      </c>
      <c r="C272" s="117"/>
      <c r="D272" s="115"/>
      <c r="E272" s="130"/>
    </row>
    <row r="273" spans="1:5" ht="15">
      <c r="A273" s="154" t="s">
        <v>305</v>
      </c>
      <c r="B273" s="170" t="s">
        <v>306</v>
      </c>
      <c r="C273" s="117"/>
      <c r="D273" s="115"/>
      <c r="E273" s="130"/>
    </row>
    <row r="274" spans="1:5" ht="15">
      <c r="A274" s="154" t="s">
        <v>307</v>
      </c>
      <c r="B274" s="170" t="s">
        <v>308</v>
      </c>
      <c r="C274" s="117"/>
      <c r="D274" s="115"/>
      <c r="E274" s="130"/>
    </row>
    <row r="275" spans="1:5" ht="15">
      <c r="A275" s="154" t="s">
        <v>309</v>
      </c>
      <c r="B275" s="170" t="s">
        <v>310</v>
      </c>
      <c r="C275" s="117"/>
      <c r="D275" s="115"/>
      <c r="E275" s="130"/>
    </row>
    <row r="276" spans="1:5" ht="15">
      <c r="A276" s="154" t="s">
        <v>311</v>
      </c>
      <c r="B276" s="170" t="s">
        <v>312</v>
      </c>
      <c r="C276" s="117"/>
      <c r="D276" s="115"/>
      <c r="E276" s="130"/>
    </row>
    <row r="277" spans="1:5" ht="15">
      <c r="A277" s="154" t="s">
        <v>41</v>
      </c>
      <c r="B277" s="170" t="s">
        <v>313</v>
      </c>
      <c r="C277" s="117"/>
      <c r="D277" s="115"/>
      <c r="E277" s="130"/>
    </row>
    <row r="278" spans="1:5" ht="15">
      <c r="A278" s="154" t="s">
        <v>314</v>
      </c>
      <c r="B278" s="170" t="s">
        <v>315</v>
      </c>
      <c r="C278" s="117"/>
      <c r="D278" s="115"/>
      <c r="E278" s="130"/>
    </row>
    <row r="279" spans="1:5" ht="15">
      <c r="A279" s="154" t="s">
        <v>23</v>
      </c>
      <c r="B279" s="170" t="s">
        <v>316</v>
      </c>
      <c r="C279" s="117"/>
      <c r="D279" s="115"/>
      <c r="E279" s="130"/>
    </row>
    <row r="280" spans="1:5" ht="15">
      <c r="A280" s="165" t="s">
        <v>317</v>
      </c>
      <c r="B280" s="128" t="s">
        <v>64</v>
      </c>
      <c r="C280" s="117"/>
      <c r="D280" s="115"/>
      <c r="E280" s="130"/>
    </row>
    <row r="281" spans="1:5" ht="25.5">
      <c r="A281" s="165" t="s">
        <v>318</v>
      </c>
      <c r="B281" s="128" t="s">
        <v>319</v>
      </c>
      <c r="C281" s="117"/>
      <c r="D281" s="115"/>
      <c r="E281" s="130"/>
    </row>
    <row r="282" spans="1:5" ht="15">
      <c r="A282" s="165" t="s">
        <v>320</v>
      </c>
      <c r="B282" s="128" t="s">
        <v>321</v>
      </c>
      <c r="C282" s="117"/>
      <c r="D282" s="115"/>
      <c r="E282" s="130"/>
    </row>
    <row r="283" spans="1:5" ht="15">
      <c r="A283" s="165" t="s">
        <v>322</v>
      </c>
      <c r="B283" s="128" t="s">
        <v>323</v>
      </c>
      <c r="C283" s="117"/>
      <c r="D283" s="115"/>
      <c r="E283" s="130"/>
    </row>
    <row r="284" spans="1:5" ht="15">
      <c r="A284" s="165" t="s">
        <v>324</v>
      </c>
      <c r="B284" s="128" t="s">
        <v>325</v>
      </c>
      <c r="C284" s="117"/>
      <c r="D284" s="115"/>
      <c r="E284" s="130"/>
    </row>
    <row r="285" spans="1:5" ht="15">
      <c r="A285" s="165" t="s">
        <v>326</v>
      </c>
      <c r="B285" s="128" t="s">
        <v>253</v>
      </c>
      <c r="C285" s="117"/>
      <c r="D285" s="115"/>
      <c r="E285" s="130"/>
    </row>
    <row r="286" spans="1:5" ht="26.25" thickBot="1">
      <c r="A286" s="165" t="s">
        <v>327</v>
      </c>
      <c r="B286" s="128" t="s">
        <v>328</v>
      </c>
      <c r="C286" s="117"/>
      <c r="D286" s="115"/>
      <c r="E286" s="130"/>
    </row>
    <row r="287" spans="1:5" ht="15.75" thickTop="1">
      <c r="A287" s="119" t="s">
        <v>9</v>
      </c>
      <c r="B287" s="120">
        <v>1</v>
      </c>
      <c r="C287" s="121" t="s">
        <v>69</v>
      </c>
      <c r="D287" s="122"/>
      <c r="E287" s="130"/>
    </row>
    <row r="288" spans="1:5" ht="15">
      <c r="A288" s="129"/>
      <c r="B288" s="129"/>
      <c r="C288" s="124" t="s">
        <v>69</v>
      </c>
      <c r="D288" s="131">
        <f>(B287*D287)</f>
        <v>0</v>
      </c>
      <c r="E288" s="130"/>
    </row>
    <row r="289" spans="1:5" ht="15">
      <c r="A289" s="129"/>
      <c r="B289" s="129"/>
      <c r="C289" s="129"/>
      <c r="D289" s="129"/>
      <c r="E289" s="130"/>
    </row>
    <row r="290" spans="1:5" ht="15">
      <c r="A290" s="129"/>
      <c r="B290" s="129"/>
      <c r="C290" s="129"/>
      <c r="D290" s="129"/>
      <c r="E290" s="130"/>
    </row>
    <row r="291" spans="1:5" ht="15">
      <c r="A291" s="129"/>
      <c r="B291" s="129"/>
      <c r="C291" s="171" t="s">
        <v>329</v>
      </c>
      <c r="D291" s="131">
        <f>SUM(D29+D40+D51+D67+D82+D112+D138+D162+D189+D216+D227+D242+D253+D259+D288)</f>
        <v>0</v>
      </c>
      <c r="E291" s="130"/>
    </row>
    <row r="292" spans="1:5" ht="15">
      <c r="A292" s="129"/>
      <c r="B292" s="129"/>
      <c r="C292" s="171" t="s">
        <v>330</v>
      </c>
      <c r="D292" s="131">
        <f>D291*1.21</f>
        <v>0</v>
      </c>
      <c r="E292" s="130"/>
    </row>
    <row r="293" spans="1:5" ht="15">
      <c r="A293" s="129"/>
      <c r="B293" s="129"/>
      <c r="C293" s="129"/>
      <c r="D293" s="129"/>
      <c r="E293" s="130"/>
    </row>
    <row r="294" spans="1:5" ht="15">
      <c r="A294" s="129"/>
      <c r="B294" s="129"/>
      <c r="C294" s="129"/>
      <c r="D294" s="129"/>
      <c r="E294" s="130"/>
    </row>
  </sheetData>
  <mergeCells count="9">
    <mergeCell ref="A123:A127"/>
    <mergeCell ref="A144:A145"/>
    <mergeCell ref="A146:A148"/>
    <mergeCell ref="A149:A153"/>
    <mergeCell ref="A88:A89"/>
    <mergeCell ref="A90:A92"/>
    <mergeCell ref="A93:A97"/>
    <mergeCell ref="A118:A119"/>
    <mergeCell ref="A120:A12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F714-689C-4327-92C7-066FF4593E7A}">
  <dimension ref="A1:E239"/>
  <sheetViews>
    <sheetView tabSelected="1" workbookViewId="0" topLeftCell="A201">
      <selection activeCell="A236" sqref="A236:XFD236"/>
    </sheetView>
  </sheetViews>
  <sheetFormatPr defaultColWidth="9.140625" defaultRowHeight="15"/>
  <cols>
    <col min="1" max="1" width="31.57421875" style="0" customWidth="1"/>
    <col min="2" max="2" width="64.57421875" style="0" customWidth="1"/>
    <col min="3" max="3" width="26.28125" style="0" customWidth="1"/>
    <col min="4" max="4" width="66.8515625" style="0" customWidth="1"/>
  </cols>
  <sheetData>
    <row r="1" spans="1:4" ht="15.75">
      <c r="A1" s="1" t="s">
        <v>0</v>
      </c>
      <c r="B1" s="2" t="s">
        <v>331</v>
      </c>
      <c r="C1" s="5"/>
      <c r="D1" s="5"/>
    </row>
    <row r="2" spans="1:4" ht="15">
      <c r="A2" s="5"/>
      <c r="B2" s="5"/>
      <c r="C2" s="5"/>
      <c r="D2" s="5"/>
    </row>
    <row r="3" spans="1:4" ht="15.75">
      <c r="A3" s="3" t="s">
        <v>464</v>
      </c>
      <c r="B3" s="7"/>
      <c r="C3" s="4"/>
      <c r="D3" s="8"/>
    </row>
    <row r="4" spans="1:4" ht="15.75">
      <c r="A4" s="4"/>
      <c r="B4" s="10"/>
      <c r="C4" s="4"/>
      <c r="D4" s="10"/>
    </row>
    <row r="5" spans="1:4" ht="15">
      <c r="A5" s="12" t="s">
        <v>1</v>
      </c>
      <c r="B5" s="10"/>
      <c r="C5" s="12"/>
      <c r="D5" s="10"/>
    </row>
    <row r="6" spans="1:4" ht="15">
      <c r="A6" s="13" t="s">
        <v>2</v>
      </c>
      <c r="B6" s="10"/>
      <c r="C6" s="13"/>
      <c r="D6" s="10"/>
    </row>
    <row r="7" spans="1:4" ht="15">
      <c r="A7" s="13" t="s">
        <v>3</v>
      </c>
      <c r="B7" s="14"/>
      <c r="C7" s="13"/>
      <c r="D7" s="14"/>
    </row>
    <row r="8" spans="1:4" ht="15">
      <c r="A8" s="13" t="s">
        <v>43</v>
      </c>
      <c r="B8" s="14"/>
      <c r="C8" s="13"/>
      <c r="D8" s="14"/>
    </row>
    <row r="9" spans="1:4" ht="15">
      <c r="A9" s="13" t="s">
        <v>4</v>
      </c>
      <c r="B9" s="14"/>
      <c r="C9" s="13"/>
      <c r="D9" s="14"/>
    </row>
    <row r="10" spans="1:4" ht="15">
      <c r="A10" s="13" t="s">
        <v>5</v>
      </c>
      <c r="B10" s="14"/>
      <c r="C10" s="13"/>
      <c r="D10" s="14"/>
    </row>
    <row r="11" spans="1:4" ht="15">
      <c r="A11" s="13" t="s">
        <v>44</v>
      </c>
      <c r="B11" s="14"/>
      <c r="C11" s="13"/>
      <c r="D11" s="14"/>
    </row>
    <row r="12" spans="1:4" ht="15">
      <c r="A12" s="13" t="s">
        <v>45</v>
      </c>
      <c r="B12" s="14"/>
      <c r="C12" s="13"/>
      <c r="D12" s="14"/>
    </row>
    <row r="14" spans="1:5" ht="21">
      <c r="A14" s="16" t="s">
        <v>6</v>
      </c>
      <c r="B14" s="17"/>
      <c r="C14" s="16"/>
      <c r="D14" s="14"/>
      <c r="E14" s="15"/>
    </row>
    <row r="15" spans="1:5" ht="25.5">
      <c r="A15" s="18" t="s">
        <v>334</v>
      </c>
      <c r="B15" s="19" t="s">
        <v>47</v>
      </c>
      <c r="C15" s="20" t="s">
        <v>7</v>
      </c>
      <c r="D15" s="21" t="s">
        <v>8</v>
      </c>
      <c r="E15" s="15"/>
    </row>
    <row r="16" spans="1:5" ht="51">
      <c r="A16" s="25" t="s">
        <v>38</v>
      </c>
      <c r="B16" s="25" t="s">
        <v>335</v>
      </c>
      <c r="C16" s="22"/>
      <c r="D16" s="23"/>
      <c r="E16" s="11"/>
    </row>
    <row r="17" spans="1:5" ht="25.5">
      <c r="A17" s="41" t="s">
        <v>336</v>
      </c>
      <c r="B17" s="34" t="s">
        <v>337</v>
      </c>
      <c r="C17" s="24"/>
      <c r="D17" s="23"/>
      <c r="E17" s="11"/>
    </row>
    <row r="18" spans="1:5" ht="15">
      <c r="A18" s="41" t="s">
        <v>338</v>
      </c>
      <c r="B18" s="34" t="s">
        <v>339</v>
      </c>
      <c r="C18" s="24"/>
      <c r="D18" s="23"/>
      <c r="E18" s="11"/>
    </row>
    <row r="19" spans="1:5" ht="38.25">
      <c r="A19" s="41" t="s">
        <v>42</v>
      </c>
      <c r="B19" s="34" t="s">
        <v>340</v>
      </c>
      <c r="C19" s="24"/>
      <c r="D19" s="23"/>
      <c r="E19" s="11"/>
    </row>
    <row r="20" spans="1:5" ht="25.5">
      <c r="A20" s="25" t="s">
        <v>341</v>
      </c>
      <c r="B20" s="25" t="s">
        <v>342</v>
      </c>
      <c r="C20" s="24"/>
      <c r="D20" s="23"/>
      <c r="E20" s="11"/>
    </row>
    <row r="21" spans="1:5" ht="26.25" thickBot="1">
      <c r="A21" s="44" t="s">
        <v>343</v>
      </c>
      <c r="B21" s="25" t="s">
        <v>344</v>
      </c>
      <c r="C21" s="24"/>
      <c r="D21" s="23"/>
      <c r="E21" s="11"/>
    </row>
    <row r="22" spans="1:5" ht="15.75" thickTop="1">
      <c r="A22" s="26" t="s">
        <v>9</v>
      </c>
      <c r="B22" s="27">
        <v>2</v>
      </c>
      <c r="C22" s="28" t="s">
        <v>69</v>
      </c>
      <c r="D22" s="29"/>
      <c r="E22" s="11"/>
    </row>
    <row r="23" spans="1:5" ht="15">
      <c r="A23" s="10"/>
      <c r="B23" s="10"/>
      <c r="C23" s="30" t="s">
        <v>93</v>
      </c>
      <c r="D23" s="31">
        <f>(B22*D22)</f>
        <v>0</v>
      </c>
      <c r="E23" s="11"/>
    </row>
    <row r="24" spans="1:5" ht="15">
      <c r="A24" s="10"/>
      <c r="B24" s="10"/>
      <c r="C24" s="10"/>
      <c r="D24" s="10"/>
      <c r="E24" s="11"/>
    </row>
    <row r="25" spans="1:5" ht="21">
      <c r="A25" s="16" t="s">
        <v>11</v>
      </c>
      <c r="B25" s="17"/>
      <c r="C25" s="16"/>
      <c r="D25" s="14"/>
      <c r="E25" s="15"/>
    </row>
    <row r="26" spans="1:5" ht="25.5">
      <c r="A26" s="32" t="s">
        <v>345</v>
      </c>
      <c r="B26" s="33" t="s">
        <v>47</v>
      </c>
      <c r="C26" s="20" t="s">
        <v>7</v>
      </c>
      <c r="D26" s="21" t="s">
        <v>8</v>
      </c>
      <c r="E26" s="15"/>
    </row>
    <row r="27" spans="1:5" ht="89.25">
      <c r="A27" s="41" t="s">
        <v>346</v>
      </c>
      <c r="B27" s="34" t="s">
        <v>347</v>
      </c>
      <c r="C27" s="22"/>
      <c r="D27" s="23"/>
      <c r="E27" s="11"/>
    </row>
    <row r="28" spans="1:5" ht="15">
      <c r="A28" s="41" t="s">
        <v>336</v>
      </c>
      <c r="B28" s="34" t="s">
        <v>348</v>
      </c>
      <c r="C28" s="24"/>
      <c r="D28" s="23"/>
      <c r="E28" s="11"/>
    </row>
    <row r="29" spans="1:5" ht="15">
      <c r="A29" s="41" t="s">
        <v>338</v>
      </c>
      <c r="B29" s="34" t="s">
        <v>349</v>
      </c>
      <c r="C29" s="24"/>
      <c r="D29" s="23"/>
      <c r="E29" s="11"/>
    </row>
    <row r="30" spans="1:5" ht="63.75">
      <c r="A30" s="41" t="s">
        <v>42</v>
      </c>
      <c r="B30" s="34" t="s">
        <v>350</v>
      </c>
      <c r="C30" s="24"/>
      <c r="D30" s="23"/>
      <c r="E30" s="11"/>
    </row>
    <row r="31" spans="1:5" ht="25.5">
      <c r="A31" s="41" t="s">
        <v>351</v>
      </c>
      <c r="B31" s="34" t="s">
        <v>352</v>
      </c>
      <c r="C31" s="24"/>
      <c r="D31" s="23"/>
      <c r="E31" s="11"/>
    </row>
    <row r="32" spans="1:5" ht="39" thickBot="1">
      <c r="A32" s="25" t="s">
        <v>341</v>
      </c>
      <c r="B32" s="34" t="s">
        <v>353</v>
      </c>
      <c r="C32" s="24"/>
      <c r="D32" s="23"/>
      <c r="E32" s="11"/>
    </row>
    <row r="33" spans="1:5" ht="15.75" thickTop="1">
      <c r="A33" s="26" t="s">
        <v>9</v>
      </c>
      <c r="B33" s="27">
        <v>1</v>
      </c>
      <c r="C33" s="28" t="s">
        <v>69</v>
      </c>
      <c r="D33" s="29"/>
      <c r="E33" s="11"/>
    </row>
    <row r="34" spans="1:5" ht="15">
      <c r="A34" s="10"/>
      <c r="B34" s="10"/>
      <c r="C34" s="30" t="s">
        <v>69</v>
      </c>
      <c r="D34" s="31">
        <f>(B33*D33)</f>
        <v>0</v>
      </c>
      <c r="E34" s="11"/>
    </row>
    <row r="35" spans="1:5" ht="15">
      <c r="A35" s="10"/>
      <c r="B35" s="10"/>
      <c r="C35" s="10"/>
      <c r="D35" s="10"/>
      <c r="E35" s="11"/>
    </row>
    <row r="36" spans="1:5" ht="21">
      <c r="A36" s="16" t="s">
        <v>13</v>
      </c>
      <c r="B36" s="17"/>
      <c r="C36" s="16"/>
      <c r="D36" s="14"/>
      <c r="E36" s="15"/>
    </row>
    <row r="37" spans="1:5" ht="25.5">
      <c r="A37" s="18" t="s">
        <v>354</v>
      </c>
      <c r="B37" s="33" t="s">
        <v>47</v>
      </c>
      <c r="C37" s="20" t="s">
        <v>7</v>
      </c>
      <c r="D37" s="21" t="s">
        <v>8</v>
      </c>
      <c r="E37" s="15"/>
    </row>
    <row r="38" spans="1:5" ht="38.25">
      <c r="A38" s="41" t="s">
        <v>355</v>
      </c>
      <c r="B38" s="41" t="s">
        <v>356</v>
      </c>
      <c r="C38" s="22"/>
      <c r="D38" s="23"/>
      <c r="E38" s="11"/>
    </row>
    <row r="39" spans="1:5" ht="15">
      <c r="A39" s="34" t="s">
        <v>357</v>
      </c>
      <c r="B39" s="34" t="s">
        <v>358</v>
      </c>
      <c r="C39" s="24"/>
      <c r="D39" s="23"/>
      <c r="E39" s="11"/>
    </row>
    <row r="40" spans="1:5" ht="15">
      <c r="A40" s="34" t="s">
        <v>359</v>
      </c>
      <c r="B40" s="34" t="s">
        <v>360</v>
      </c>
      <c r="C40" s="24"/>
      <c r="D40" s="23"/>
      <c r="E40" s="11"/>
    </row>
    <row r="41" spans="1:5" ht="15">
      <c r="A41" s="34" t="s">
        <v>361</v>
      </c>
      <c r="B41" s="34" t="s">
        <v>362</v>
      </c>
      <c r="C41" s="24"/>
      <c r="D41" s="23"/>
      <c r="E41" s="11"/>
    </row>
    <row r="42" spans="1:5" ht="15">
      <c r="A42" s="34" t="s">
        <v>363</v>
      </c>
      <c r="B42" s="34" t="s">
        <v>364</v>
      </c>
      <c r="C42" s="24"/>
      <c r="D42" s="23"/>
      <c r="E42" s="11"/>
    </row>
    <row r="43" spans="1:5" ht="15">
      <c r="A43" s="34" t="s">
        <v>365</v>
      </c>
      <c r="B43" s="34" t="s">
        <v>366</v>
      </c>
      <c r="C43" s="24"/>
      <c r="D43" s="23"/>
      <c r="E43" s="11"/>
    </row>
    <row r="44" spans="1:5" ht="15">
      <c r="A44" s="34" t="s">
        <v>367</v>
      </c>
      <c r="B44" s="34" t="s">
        <v>368</v>
      </c>
      <c r="C44" s="24"/>
      <c r="D44" s="23"/>
      <c r="E44" s="11"/>
    </row>
    <row r="45" spans="1:5" ht="15">
      <c r="A45" s="34" t="s">
        <v>369</v>
      </c>
      <c r="B45" s="34" t="s">
        <v>370</v>
      </c>
      <c r="C45" s="24"/>
      <c r="D45" s="23"/>
      <c r="E45" s="11"/>
    </row>
    <row r="46" spans="1:5" ht="15">
      <c r="A46" s="34" t="s">
        <v>42</v>
      </c>
      <c r="B46" s="34" t="s">
        <v>371</v>
      </c>
      <c r="C46" s="24"/>
      <c r="D46" s="23"/>
      <c r="E46" s="11"/>
    </row>
    <row r="47" spans="1:5" ht="15">
      <c r="A47" s="34" t="s">
        <v>372</v>
      </c>
      <c r="B47" s="34" t="s">
        <v>373</v>
      </c>
      <c r="C47" s="24"/>
      <c r="D47" s="23"/>
      <c r="E47" s="11"/>
    </row>
    <row r="48" spans="1:5" ht="15">
      <c r="A48" s="34" t="s">
        <v>374</v>
      </c>
      <c r="B48" s="34" t="s">
        <v>375</v>
      </c>
      <c r="C48" s="24"/>
      <c r="D48" s="23"/>
      <c r="E48" s="11"/>
    </row>
    <row r="49" spans="1:5" ht="51.75" thickBot="1">
      <c r="A49" s="34" t="s">
        <v>31</v>
      </c>
      <c r="B49" s="34" t="s">
        <v>376</v>
      </c>
      <c r="C49" s="24"/>
      <c r="D49" s="23"/>
      <c r="E49" s="11"/>
    </row>
    <row r="50" spans="1:5" ht="15.75" thickTop="1">
      <c r="A50" s="26" t="s">
        <v>9</v>
      </c>
      <c r="B50" s="27">
        <v>4</v>
      </c>
      <c r="C50" s="28" t="s">
        <v>69</v>
      </c>
      <c r="D50" s="29"/>
      <c r="E50" s="11"/>
    </row>
    <row r="51" spans="1:5" ht="15">
      <c r="A51" s="5"/>
      <c r="B51" s="5"/>
      <c r="C51" s="30" t="s">
        <v>257</v>
      </c>
      <c r="D51" s="36">
        <f>(B50*D50)</f>
        <v>0</v>
      </c>
      <c r="E51" s="6"/>
    </row>
    <row r="52" spans="1:5" ht="15">
      <c r="A52" s="5"/>
      <c r="B52" s="5"/>
      <c r="C52" s="5"/>
      <c r="D52" s="5"/>
      <c r="E52" s="6"/>
    </row>
    <row r="53" spans="1:5" ht="21">
      <c r="A53" s="16" t="s">
        <v>14</v>
      </c>
      <c r="B53" s="17"/>
      <c r="C53" s="16"/>
      <c r="D53" s="14"/>
      <c r="E53" s="15"/>
    </row>
    <row r="54" spans="1:5" ht="15">
      <c r="A54" s="18" t="s">
        <v>377</v>
      </c>
      <c r="B54" s="33" t="s">
        <v>47</v>
      </c>
      <c r="C54" s="20" t="s">
        <v>7</v>
      </c>
      <c r="D54" s="21" t="s">
        <v>8</v>
      </c>
      <c r="E54" s="15"/>
    </row>
    <row r="55" spans="1:5" ht="15">
      <c r="A55" s="179" t="s">
        <v>378</v>
      </c>
      <c r="B55" s="180"/>
      <c r="C55" s="22"/>
      <c r="D55" s="23"/>
      <c r="E55" s="15"/>
    </row>
    <row r="56" spans="1:5" ht="15">
      <c r="A56" s="41" t="s">
        <v>379</v>
      </c>
      <c r="B56" s="34" t="s">
        <v>380</v>
      </c>
      <c r="C56" s="24"/>
      <c r="D56" s="23"/>
      <c r="E56" s="15"/>
    </row>
    <row r="57" spans="1:5" ht="15">
      <c r="A57" s="41" t="s">
        <v>381</v>
      </c>
      <c r="B57" s="34" t="s">
        <v>382</v>
      </c>
      <c r="C57" s="24"/>
      <c r="D57" s="23"/>
      <c r="E57" s="15"/>
    </row>
    <row r="58" spans="1:5" ht="15">
      <c r="A58" s="41" t="s">
        <v>383</v>
      </c>
      <c r="B58" s="34" t="s">
        <v>384</v>
      </c>
      <c r="C58" s="24"/>
      <c r="D58" s="23"/>
      <c r="E58" s="15"/>
    </row>
    <row r="59" spans="1:5" ht="15">
      <c r="A59" s="41" t="s">
        <v>385</v>
      </c>
      <c r="B59" s="34" t="s">
        <v>386</v>
      </c>
      <c r="C59" s="24"/>
      <c r="D59" s="23"/>
      <c r="E59" s="15"/>
    </row>
    <row r="60" spans="1:5" ht="15">
      <c r="A60" s="41" t="s">
        <v>387</v>
      </c>
      <c r="B60" s="34" t="s">
        <v>388</v>
      </c>
      <c r="C60" s="24"/>
      <c r="D60" s="23"/>
      <c r="E60" s="15"/>
    </row>
    <row r="61" spans="1:5" ht="15">
      <c r="A61" s="41" t="s">
        <v>41</v>
      </c>
      <c r="B61" s="34" t="s">
        <v>389</v>
      </c>
      <c r="C61" s="24"/>
      <c r="D61" s="23"/>
      <c r="E61" s="15"/>
    </row>
    <row r="62" spans="1:5" ht="15.75" thickBot="1">
      <c r="A62" s="41" t="s">
        <v>25</v>
      </c>
      <c r="B62" s="34" t="s">
        <v>390</v>
      </c>
      <c r="C62" s="35"/>
      <c r="D62" s="23"/>
      <c r="E62" s="15"/>
    </row>
    <row r="63" spans="1:5" ht="15.75" thickTop="1">
      <c r="A63" s="26" t="s">
        <v>9</v>
      </c>
      <c r="B63" s="27">
        <v>12</v>
      </c>
      <c r="C63" s="28" t="s">
        <v>69</v>
      </c>
      <c r="D63" s="29"/>
      <c r="E63" s="11"/>
    </row>
    <row r="64" spans="1:5" ht="15">
      <c r="A64" s="5"/>
      <c r="B64" s="5"/>
      <c r="C64" s="30" t="s">
        <v>103</v>
      </c>
      <c r="D64" s="36">
        <f>(B63*D63)</f>
        <v>0</v>
      </c>
      <c r="E64" s="6"/>
    </row>
    <row r="65" spans="1:5" ht="15">
      <c r="A65" s="5"/>
      <c r="B65" s="5"/>
      <c r="C65" s="5"/>
      <c r="D65" s="5"/>
      <c r="E65" s="6"/>
    </row>
    <row r="66" spans="1:5" ht="21">
      <c r="A66" s="16" t="s">
        <v>15</v>
      </c>
      <c r="B66" s="17"/>
      <c r="C66" s="16"/>
      <c r="D66" s="14"/>
      <c r="E66" s="15"/>
    </row>
    <row r="67" spans="1:5" ht="25.5">
      <c r="A67" s="32" t="s">
        <v>391</v>
      </c>
      <c r="B67" s="33" t="s">
        <v>47</v>
      </c>
      <c r="C67" s="20" t="s">
        <v>7</v>
      </c>
      <c r="D67" s="21" t="s">
        <v>8</v>
      </c>
      <c r="E67" s="15"/>
    </row>
    <row r="68" spans="1:5" ht="15">
      <c r="A68" s="42" t="s">
        <v>38</v>
      </c>
      <c r="B68" s="25" t="s">
        <v>392</v>
      </c>
      <c r="C68" s="22"/>
      <c r="D68" s="23"/>
      <c r="E68" s="11"/>
    </row>
    <row r="69" spans="1:5" ht="15">
      <c r="A69" s="42" t="s">
        <v>22</v>
      </c>
      <c r="B69" s="25" t="s">
        <v>393</v>
      </c>
      <c r="C69" s="24"/>
      <c r="D69" s="23"/>
      <c r="E69" s="11"/>
    </row>
    <row r="70" spans="1:5" ht="15">
      <c r="A70" s="42" t="s">
        <v>42</v>
      </c>
      <c r="B70" s="25" t="s">
        <v>394</v>
      </c>
      <c r="C70" s="24"/>
      <c r="D70" s="23"/>
      <c r="E70" s="11"/>
    </row>
    <row r="71" spans="1:5" ht="15">
      <c r="A71" s="42" t="s">
        <v>33</v>
      </c>
      <c r="B71" s="25" t="s">
        <v>395</v>
      </c>
      <c r="C71" s="24"/>
      <c r="D71" s="23"/>
      <c r="E71" s="11"/>
    </row>
    <row r="72" spans="1:5" ht="15">
      <c r="A72" s="42" t="s">
        <v>396</v>
      </c>
      <c r="B72" s="25" t="s">
        <v>397</v>
      </c>
      <c r="C72" s="24"/>
      <c r="D72" s="23"/>
      <c r="E72" s="11"/>
    </row>
    <row r="73" spans="1:5" ht="15">
      <c r="A73" s="42" t="s">
        <v>67</v>
      </c>
      <c r="B73" s="34" t="s">
        <v>398</v>
      </c>
      <c r="C73" s="24"/>
      <c r="D73" s="23"/>
      <c r="E73" s="11"/>
    </row>
    <row r="74" spans="1:5" ht="15.75" thickBot="1">
      <c r="A74" s="42"/>
      <c r="B74" s="25"/>
      <c r="C74" s="24"/>
      <c r="D74" s="23"/>
      <c r="E74" s="11"/>
    </row>
    <row r="75" spans="1:5" ht="15.75" thickTop="1">
      <c r="A75" s="26" t="s">
        <v>9</v>
      </c>
      <c r="B75" s="27">
        <v>2</v>
      </c>
      <c r="C75" s="28" t="s">
        <v>69</v>
      </c>
      <c r="D75" s="29"/>
      <c r="E75" s="11"/>
    </row>
    <row r="76" spans="1:5" ht="15">
      <c r="A76" s="5"/>
      <c r="B76" s="5"/>
      <c r="C76" s="30" t="s">
        <v>93</v>
      </c>
      <c r="D76" s="36">
        <f>(B75*D75)</f>
        <v>0</v>
      </c>
      <c r="E76" s="6"/>
    </row>
    <row r="77" spans="1:5" ht="15">
      <c r="A77" s="5"/>
      <c r="B77" s="5"/>
      <c r="C77" s="5"/>
      <c r="D77" s="5"/>
      <c r="E77" s="6"/>
    </row>
    <row r="78" spans="1:5" ht="21">
      <c r="A78" s="16" t="s">
        <v>16</v>
      </c>
      <c r="B78" s="17"/>
      <c r="C78" s="16"/>
      <c r="D78" s="14"/>
      <c r="E78" s="15"/>
    </row>
    <row r="79" spans="1:5" ht="15">
      <c r="A79" s="32" t="s">
        <v>399</v>
      </c>
      <c r="B79" s="33" t="s">
        <v>47</v>
      </c>
      <c r="C79" s="20" t="s">
        <v>7</v>
      </c>
      <c r="D79" s="21" t="s">
        <v>8</v>
      </c>
      <c r="E79" s="15"/>
    </row>
    <row r="80" spans="1:5" ht="15">
      <c r="A80" s="44" t="s">
        <v>38</v>
      </c>
      <c r="B80" s="45" t="s">
        <v>400</v>
      </c>
      <c r="C80" s="22"/>
      <c r="D80" s="46"/>
      <c r="E80" s="11"/>
    </row>
    <row r="81" spans="1:5" ht="15">
      <c r="A81" s="47" t="s">
        <v>401</v>
      </c>
      <c r="B81" s="48" t="s">
        <v>402</v>
      </c>
      <c r="C81" s="24"/>
      <c r="D81" s="46"/>
      <c r="E81" s="11"/>
    </row>
    <row r="82" spans="1:5" ht="26.25" thickBot="1">
      <c r="A82" s="47" t="s">
        <v>343</v>
      </c>
      <c r="B82" s="49" t="s">
        <v>403</v>
      </c>
      <c r="C82" s="24"/>
      <c r="D82" s="46"/>
      <c r="E82" s="11"/>
    </row>
    <row r="83" spans="1:5" ht="15.75" thickTop="1">
      <c r="A83" s="26" t="s">
        <v>9</v>
      </c>
      <c r="B83" s="27">
        <v>2</v>
      </c>
      <c r="C83" s="28" t="s">
        <v>69</v>
      </c>
      <c r="D83" s="29"/>
      <c r="E83" s="11"/>
    </row>
    <row r="84" spans="1:5" ht="15">
      <c r="A84" s="5"/>
      <c r="B84" s="5"/>
      <c r="C84" s="50" t="s">
        <v>93</v>
      </c>
      <c r="D84" s="51">
        <f>(B83*D83)</f>
        <v>0</v>
      </c>
      <c r="E84" s="6"/>
    </row>
    <row r="85" spans="1:5" ht="15">
      <c r="A85" s="5"/>
      <c r="B85" s="5"/>
      <c r="C85" s="5"/>
      <c r="D85" s="5"/>
      <c r="E85" s="6"/>
    </row>
    <row r="86" spans="1:5" ht="21">
      <c r="A86" s="16" t="s">
        <v>18</v>
      </c>
      <c r="B86" s="17"/>
      <c r="C86" s="16"/>
      <c r="D86" s="14"/>
      <c r="E86" s="15"/>
    </row>
    <row r="87" spans="1:5" ht="15">
      <c r="A87" s="32" t="s">
        <v>404</v>
      </c>
      <c r="B87" s="52" t="s">
        <v>47</v>
      </c>
      <c r="C87" s="20" t="s">
        <v>7</v>
      </c>
      <c r="D87" s="53" t="s">
        <v>8</v>
      </c>
      <c r="E87" s="15"/>
    </row>
    <row r="88" spans="1:5" ht="15">
      <c r="A88" s="54" t="s">
        <v>38</v>
      </c>
      <c r="B88" s="54" t="s">
        <v>405</v>
      </c>
      <c r="C88" s="22"/>
      <c r="D88" s="46"/>
      <c r="E88" s="11"/>
    </row>
    <row r="89" spans="1:5" ht="76.5">
      <c r="A89" s="55" t="s">
        <v>406</v>
      </c>
      <c r="B89" s="55" t="s">
        <v>407</v>
      </c>
      <c r="C89" s="24"/>
      <c r="D89" s="46"/>
      <c r="E89" s="11"/>
    </row>
    <row r="90" spans="1:5" ht="76.5">
      <c r="A90" s="55" t="s">
        <v>42</v>
      </c>
      <c r="B90" s="55" t="s">
        <v>408</v>
      </c>
      <c r="C90" s="24"/>
      <c r="D90" s="46"/>
      <c r="E90" s="11"/>
    </row>
    <row r="91" spans="1:5" ht="39" thickBot="1">
      <c r="A91" s="55" t="s">
        <v>409</v>
      </c>
      <c r="B91" s="55" t="s">
        <v>410</v>
      </c>
      <c r="C91" s="24"/>
      <c r="D91" s="46"/>
      <c r="E91" s="11"/>
    </row>
    <row r="92" spans="1:5" ht="15.75" thickTop="1">
      <c r="A92" s="26" t="s">
        <v>9</v>
      </c>
      <c r="B92" s="27">
        <v>8</v>
      </c>
      <c r="C92" s="28" t="s">
        <v>69</v>
      </c>
      <c r="D92" s="29"/>
      <c r="E92" s="11"/>
    </row>
    <row r="93" spans="1:5" ht="15">
      <c r="A93" s="5"/>
      <c r="B93" s="5"/>
      <c r="C93" s="50" t="s">
        <v>70</v>
      </c>
      <c r="D93" s="51">
        <f>(B92*D92)</f>
        <v>0</v>
      </c>
      <c r="E93" s="6"/>
    </row>
    <row r="94" spans="1:5" ht="15">
      <c r="A94" s="5"/>
      <c r="B94" s="5"/>
      <c r="C94" s="5"/>
      <c r="D94" s="5"/>
      <c r="E94" s="6"/>
    </row>
    <row r="95" spans="1:5" ht="21">
      <c r="A95" s="16" t="s">
        <v>19</v>
      </c>
      <c r="B95" s="17"/>
      <c r="C95" s="16"/>
      <c r="D95" s="14"/>
      <c r="E95" s="15"/>
    </row>
    <row r="96" spans="1:5" ht="15">
      <c r="A96" s="56" t="s">
        <v>411</v>
      </c>
      <c r="B96" s="52" t="s">
        <v>47</v>
      </c>
      <c r="C96" s="20" t="s">
        <v>7</v>
      </c>
      <c r="D96" s="53" t="s">
        <v>8</v>
      </c>
      <c r="E96" s="15"/>
    </row>
    <row r="97" spans="1:5" ht="38.25">
      <c r="A97" s="54" t="s">
        <v>38</v>
      </c>
      <c r="B97" s="55" t="s">
        <v>412</v>
      </c>
      <c r="C97" s="24"/>
      <c r="D97" s="46"/>
      <c r="E97" s="11"/>
    </row>
    <row r="98" spans="1:5" ht="15">
      <c r="A98" s="54" t="s">
        <v>413</v>
      </c>
      <c r="B98" s="55" t="s">
        <v>414</v>
      </c>
      <c r="C98" s="24"/>
      <c r="D98" s="46"/>
      <c r="E98" s="11"/>
    </row>
    <row r="99" spans="1:5" ht="15">
      <c r="A99" s="54" t="s">
        <v>415</v>
      </c>
      <c r="B99" s="55" t="s">
        <v>416</v>
      </c>
      <c r="C99" s="24"/>
      <c r="D99" s="46"/>
      <c r="E99" s="11"/>
    </row>
    <row r="100" spans="1:5" ht="25.5">
      <c r="A100" s="54" t="s">
        <v>417</v>
      </c>
      <c r="B100" s="55" t="s">
        <v>418</v>
      </c>
      <c r="C100" s="24"/>
      <c r="D100" s="46"/>
      <c r="E100" s="11"/>
    </row>
    <row r="101" spans="1:5" ht="15.75" thickBot="1">
      <c r="A101" s="54" t="s">
        <v>23</v>
      </c>
      <c r="B101" s="55" t="s">
        <v>419</v>
      </c>
      <c r="C101" s="24"/>
      <c r="D101" s="46"/>
      <c r="E101" s="11"/>
    </row>
    <row r="102" spans="1:5" ht="15.75" thickTop="1">
      <c r="A102" s="26" t="s">
        <v>9</v>
      </c>
      <c r="B102" s="27">
        <v>4</v>
      </c>
      <c r="C102" s="28" t="s">
        <v>69</v>
      </c>
      <c r="D102" s="29"/>
      <c r="E102" s="11"/>
    </row>
    <row r="103" spans="1:5" ht="15">
      <c r="A103" s="5"/>
      <c r="B103" s="5"/>
      <c r="C103" s="50" t="s">
        <v>257</v>
      </c>
      <c r="D103" s="51">
        <f>(B102*D102)</f>
        <v>0</v>
      </c>
      <c r="E103" s="6"/>
    </row>
    <row r="104" spans="1:5" ht="15">
      <c r="A104" s="5"/>
      <c r="B104" s="5"/>
      <c r="C104" s="5"/>
      <c r="D104" s="5"/>
      <c r="E104" s="6"/>
    </row>
    <row r="105" spans="1:5" ht="21">
      <c r="A105" s="16" t="s">
        <v>20</v>
      </c>
      <c r="B105" s="17"/>
      <c r="C105" s="16"/>
      <c r="D105" s="14"/>
      <c r="E105" s="15"/>
    </row>
    <row r="106" spans="1:5" ht="15">
      <c r="A106" s="32" t="s">
        <v>420</v>
      </c>
      <c r="B106" s="52" t="s">
        <v>47</v>
      </c>
      <c r="C106" s="20" t="s">
        <v>7</v>
      </c>
      <c r="D106" s="53" t="s">
        <v>8</v>
      </c>
      <c r="E106" s="15"/>
    </row>
    <row r="107" spans="1:5" ht="25.5">
      <c r="A107" s="54" t="s">
        <v>38</v>
      </c>
      <c r="B107" s="55" t="s">
        <v>421</v>
      </c>
      <c r="C107" s="24"/>
      <c r="D107" s="46"/>
      <c r="E107" s="11"/>
    </row>
    <row r="108" spans="1:5" ht="15">
      <c r="A108" s="54" t="s">
        <v>413</v>
      </c>
      <c r="B108" s="55" t="s">
        <v>414</v>
      </c>
      <c r="C108" s="24"/>
      <c r="D108" s="46"/>
      <c r="E108" s="11"/>
    </row>
    <row r="109" spans="1:5" ht="15">
      <c r="A109" s="54" t="s">
        <v>415</v>
      </c>
      <c r="B109" s="55" t="s">
        <v>422</v>
      </c>
      <c r="C109" s="24"/>
      <c r="D109" s="46"/>
      <c r="E109" s="11"/>
    </row>
    <row r="110" spans="1:5" ht="25.5">
      <c r="A110" s="54" t="s">
        <v>417</v>
      </c>
      <c r="B110" s="55" t="s">
        <v>423</v>
      </c>
      <c r="C110" s="24"/>
      <c r="D110" s="46"/>
      <c r="E110" s="11"/>
    </row>
    <row r="111" spans="1:5" ht="15.75" thickBot="1">
      <c r="A111" s="54" t="s">
        <v>23</v>
      </c>
      <c r="B111" s="55" t="s">
        <v>78</v>
      </c>
      <c r="C111" s="24"/>
      <c r="D111" s="46"/>
      <c r="E111" s="11"/>
    </row>
    <row r="112" spans="1:5" ht="15.75" thickTop="1">
      <c r="A112" s="26" t="s">
        <v>9</v>
      </c>
      <c r="B112" s="27">
        <v>8</v>
      </c>
      <c r="C112" s="28" t="s">
        <v>69</v>
      </c>
      <c r="D112" s="29"/>
      <c r="E112" s="11"/>
    </row>
    <row r="113" spans="1:5" ht="15">
      <c r="A113" s="5"/>
      <c r="B113" s="5"/>
      <c r="C113" s="50" t="s">
        <v>70</v>
      </c>
      <c r="D113" s="51">
        <f>(B112*D112)</f>
        <v>0</v>
      </c>
      <c r="E113" s="6"/>
    </row>
    <row r="114" spans="1:5" ht="15">
      <c r="A114" s="5"/>
      <c r="B114" s="5"/>
      <c r="C114" s="5"/>
      <c r="D114" s="5"/>
      <c r="E114" s="6"/>
    </row>
    <row r="115" spans="1:5" ht="21">
      <c r="A115" s="38" t="s">
        <v>27</v>
      </c>
      <c r="B115" s="17"/>
      <c r="C115" s="38"/>
      <c r="D115" s="39"/>
      <c r="E115" s="40"/>
    </row>
    <row r="116" spans="1:5" ht="15">
      <c r="A116" s="37" t="s">
        <v>424</v>
      </c>
      <c r="B116" s="52" t="s">
        <v>47</v>
      </c>
      <c r="C116" s="20" t="s">
        <v>7</v>
      </c>
      <c r="D116" s="53" t="s">
        <v>8</v>
      </c>
      <c r="E116" s="15"/>
    </row>
    <row r="117" spans="1:5" ht="102">
      <c r="A117" s="57" t="s">
        <v>38</v>
      </c>
      <c r="B117" s="57" t="s">
        <v>425</v>
      </c>
      <c r="C117" s="22"/>
      <c r="D117" s="46"/>
      <c r="E117" s="11"/>
    </row>
    <row r="118" spans="1:5" ht="15">
      <c r="A118" s="58" t="s">
        <v>188</v>
      </c>
      <c r="B118" s="58" t="s">
        <v>426</v>
      </c>
      <c r="C118" s="24"/>
      <c r="D118" s="46"/>
      <c r="E118" s="11"/>
    </row>
    <row r="119" spans="1:5" ht="15">
      <c r="A119" s="58" t="s">
        <v>190</v>
      </c>
      <c r="B119" s="58">
        <v>16</v>
      </c>
      <c r="C119" s="24"/>
      <c r="D119" s="46"/>
      <c r="E119" s="11"/>
    </row>
    <row r="120" spans="1:5" ht="15">
      <c r="A120" s="58" t="s">
        <v>191</v>
      </c>
      <c r="B120" s="58" t="s">
        <v>427</v>
      </c>
      <c r="C120" s="24"/>
      <c r="D120" s="46"/>
      <c r="E120" s="11"/>
    </row>
    <row r="121" spans="1:5" ht="15">
      <c r="A121" s="58" t="s">
        <v>226</v>
      </c>
      <c r="B121" s="58">
        <v>1</v>
      </c>
      <c r="C121" s="24"/>
      <c r="D121" s="46"/>
      <c r="E121" s="11"/>
    </row>
    <row r="122" spans="1:5" ht="15">
      <c r="A122" s="58" t="s">
        <v>195</v>
      </c>
      <c r="B122" s="58" t="s">
        <v>428</v>
      </c>
      <c r="C122" s="24"/>
      <c r="D122" s="46"/>
      <c r="E122" s="11"/>
    </row>
    <row r="123" spans="1:5" ht="15">
      <c r="A123" s="58" t="s">
        <v>197</v>
      </c>
      <c r="B123" s="58" t="s">
        <v>429</v>
      </c>
      <c r="C123" s="24"/>
      <c r="D123" s="46"/>
      <c r="E123" s="11"/>
    </row>
    <row r="124" spans="1:5" ht="15">
      <c r="A124" s="58" t="s">
        <v>199</v>
      </c>
      <c r="B124" s="58">
        <v>4</v>
      </c>
      <c r="C124" s="24"/>
      <c r="D124" s="46"/>
      <c r="E124" s="11"/>
    </row>
    <row r="125" spans="1:5" ht="15">
      <c r="A125" s="58" t="s">
        <v>200</v>
      </c>
      <c r="B125" s="58" t="s">
        <v>430</v>
      </c>
      <c r="C125" s="24"/>
      <c r="D125" s="46"/>
      <c r="E125" s="11"/>
    </row>
    <row r="126" spans="1:5" ht="15">
      <c r="A126" s="58" t="s">
        <v>202</v>
      </c>
      <c r="B126" s="58" t="s">
        <v>431</v>
      </c>
      <c r="C126" s="24"/>
      <c r="D126" s="46"/>
      <c r="E126" s="11"/>
    </row>
    <row r="127" spans="1:5" ht="15">
      <c r="A127" s="58" t="s">
        <v>204</v>
      </c>
      <c r="B127" s="58" t="s">
        <v>432</v>
      </c>
      <c r="C127" s="24"/>
      <c r="D127" s="46"/>
      <c r="E127" s="11"/>
    </row>
    <row r="128" spans="1:5" ht="15">
      <c r="A128" s="58" t="s">
        <v>206</v>
      </c>
      <c r="B128" s="58" t="s">
        <v>234</v>
      </c>
      <c r="C128" s="24"/>
      <c r="D128" s="46"/>
      <c r="E128" s="11"/>
    </row>
    <row r="129" spans="1:5" ht="15">
      <c r="A129" s="58" t="s">
        <v>135</v>
      </c>
      <c r="B129" s="58" t="s">
        <v>253</v>
      </c>
      <c r="C129" s="24"/>
      <c r="D129" s="46"/>
      <c r="E129" s="11"/>
    </row>
    <row r="130" spans="1:5" ht="15">
      <c r="A130" s="58" t="s">
        <v>209</v>
      </c>
      <c r="B130" s="58" t="s">
        <v>253</v>
      </c>
      <c r="C130" s="24"/>
      <c r="D130" s="46"/>
      <c r="E130" s="11"/>
    </row>
    <row r="131" spans="1:5" ht="15">
      <c r="A131" s="58" t="s">
        <v>210</v>
      </c>
      <c r="B131" s="58" t="s">
        <v>253</v>
      </c>
      <c r="C131" s="24"/>
      <c r="D131" s="46"/>
      <c r="E131" s="11"/>
    </row>
    <row r="132" spans="1:5" ht="15">
      <c r="A132" s="58" t="s">
        <v>78</v>
      </c>
      <c r="B132" s="58" t="s">
        <v>433</v>
      </c>
      <c r="C132" s="24"/>
      <c r="D132" s="46"/>
      <c r="E132" s="11"/>
    </row>
    <row r="133" spans="1:5" ht="15">
      <c r="A133" s="58" t="s">
        <v>213</v>
      </c>
      <c r="B133" s="58" t="s">
        <v>241</v>
      </c>
      <c r="C133" s="24"/>
      <c r="D133" s="46"/>
      <c r="E133" s="11"/>
    </row>
    <row r="134" spans="1:5" ht="15">
      <c r="A134" s="58" t="s">
        <v>242</v>
      </c>
      <c r="B134" s="58" t="s">
        <v>434</v>
      </c>
      <c r="C134" s="24"/>
      <c r="D134" s="46"/>
      <c r="E134" s="11"/>
    </row>
    <row r="135" spans="1:5" ht="15">
      <c r="A135" s="58" t="s">
        <v>23</v>
      </c>
      <c r="B135" s="58" t="s">
        <v>435</v>
      </c>
      <c r="C135" s="24"/>
      <c r="D135" s="46"/>
      <c r="E135" s="11"/>
    </row>
    <row r="136" spans="1:5" ht="15">
      <c r="A136" s="58" t="s">
        <v>217</v>
      </c>
      <c r="B136" s="58" t="s">
        <v>245</v>
      </c>
      <c r="C136" s="24"/>
      <c r="D136" s="46"/>
      <c r="E136" s="11"/>
    </row>
    <row r="137" spans="1:5" ht="15">
      <c r="A137" s="58" t="s">
        <v>219</v>
      </c>
      <c r="B137" s="58" t="s">
        <v>246</v>
      </c>
      <c r="C137" s="24"/>
      <c r="D137" s="46"/>
      <c r="E137" s="11"/>
    </row>
    <row r="138" spans="1:5" ht="15.75" thickBot="1">
      <c r="A138" s="58" t="s">
        <v>221</v>
      </c>
      <c r="B138" s="58" t="s">
        <v>247</v>
      </c>
      <c r="C138" s="24"/>
      <c r="D138" s="46"/>
      <c r="E138" s="11"/>
    </row>
    <row r="139" spans="1:5" ht="15.75" thickTop="1">
      <c r="A139" s="26" t="s">
        <v>9</v>
      </c>
      <c r="B139" s="27">
        <v>2</v>
      </c>
      <c r="C139" s="28" t="s">
        <v>69</v>
      </c>
      <c r="D139" s="29"/>
      <c r="E139" s="11"/>
    </row>
    <row r="140" spans="1:5" ht="15">
      <c r="A140" s="5"/>
      <c r="B140" s="5"/>
      <c r="C140" s="50" t="s">
        <v>93</v>
      </c>
      <c r="D140" s="51">
        <f>(B139*D139)</f>
        <v>0</v>
      </c>
      <c r="E140" s="6"/>
    </row>
    <row r="141" spans="1:5" ht="15">
      <c r="A141" s="5"/>
      <c r="B141" s="5"/>
      <c r="C141" s="5"/>
      <c r="D141" s="5"/>
      <c r="E141" s="6"/>
    </row>
    <row r="142" spans="1:5" ht="21">
      <c r="A142" s="16" t="s">
        <v>28</v>
      </c>
      <c r="B142" s="17"/>
      <c r="C142" s="16"/>
      <c r="D142" s="14"/>
      <c r="E142" s="6"/>
    </row>
    <row r="143" spans="1:5" ht="15">
      <c r="A143" s="59" t="s">
        <v>436</v>
      </c>
      <c r="B143" s="19" t="s">
        <v>47</v>
      </c>
      <c r="C143" s="20" t="s">
        <v>7</v>
      </c>
      <c r="D143" s="53" t="s">
        <v>8</v>
      </c>
      <c r="E143" s="6"/>
    </row>
    <row r="144" spans="1:5" ht="25.5">
      <c r="A144" s="57" t="s">
        <v>38</v>
      </c>
      <c r="B144" s="57" t="s">
        <v>437</v>
      </c>
      <c r="C144" s="22"/>
      <c r="D144" s="46"/>
      <c r="E144" s="6"/>
    </row>
    <row r="145" spans="1:5" ht="26.25" thickBot="1">
      <c r="A145" s="60" t="s">
        <v>12</v>
      </c>
      <c r="B145" s="60" t="s">
        <v>438</v>
      </c>
      <c r="C145" s="24"/>
      <c r="D145" s="46"/>
      <c r="E145" s="6"/>
    </row>
    <row r="146" spans="1:5" ht="15.75" thickTop="1">
      <c r="A146" s="26" t="s">
        <v>9</v>
      </c>
      <c r="B146" s="27">
        <v>2</v>
      </c>
      <c r="C146" s="28" t="s">
        <v>69</v>
      </c>
      <c r="D146" s="29"/>
      <c r="E146" s="6"/>
    </row>
    <row r="147" spans="1:5" ht="15">
      <c r="A147" s="10"/>
      <c r="B147" s="10"/>
      <c r="C147" s="50" t="s">
        <v>93</v>
      </c>
      <c r="D147" s="61">
        <f>(B146*D146)</f>
        <v>0</v>
      </c>
      <c r="E147" s="6"/>
    </row>
    <row r="148" spans="1:5" ht="15">
      <c r="A148" s="10"/>
      <c r="B148" s="10"/>
      <c r="C148" s="10"/>
      <c r="D148" s="10"/>
      <c r="E148" s="6"/>
    </row>
    <row r="149" spans="1:5" ht="21">
      <c r="A149" s="16" t="s">
        <v>29</v>
      </c>
      <c r="B149" s="17"/>
      <c r="C149" s="16"/>
      <c r="D149" s="14"/>
      <c r="E149" s="6"/>
    </row>
    <row r="150" spans="1:5" ht="15">
      <c r="A150" s="32" t="s">
        <v>439</v>
      </c>
      <c r="B150" s="52" t="s">
        <v>47</v>
      </c>
      <c r="C150" s="20" t="s">
        <v>7</v>
      </c>
      <c r="D150" s="53" t="s">
        <v>8</v>
      </c>
      <c r="E150" s="6"/>
    </row>
    <row r="151" spans="1:5" ht="102">
      <c r="A151" s="57" t="s">
        <v>38</v>
      </c>
      <c r="B151" s="60" t="s">
        <v>440</v>
      </c>
      <c r="C151" s="22"/>
      <c r="D151" s="46"/>
      <c r="E151" s="6"/>
    </row>
    <row r="152" spans="1:5" ht="38.25">
      <c r="A152" s="55" t="s">
        <v>42</v>
      </c>
      <c r="B152" s="60" t="s">
        <v>441</v>
      </c>
      <c r="C152" s="24"/>
      <c r="D152" s="46"/>
      <c r="E152" s="6"/>
    </row>
    <row r="153" spans="1:5" ht="15">
      <c r="A153" s="54" t="s">
        <v>23</v>
      </c>
      <c r="B153" s="60" t="s">
        <v>442</v>
      </c>
      <c r="C153" s="24"/>
      <c r="D153" s="46"/>
      <c r="E153" s="6"/>
    </row>
    <row r="154" spans="1:5" ht="15.75" thickBot="1">
      <c r="A154" s="62" t="s">
        <v>26</v>
      </c>
      <c r="B154" s="60" t="s">
        <v>443</v>
      </c>
      <c r="C154" s="24"/>
      <c r="D154" s="46"/>
      <c r="E154" s="6"/>
    </row>
    <row r="155" spans="1:5" ht="15.75" thickTop="1">
      <c r="A155" s="26" t="s">
        <v>9</v>
      </c>
      <c r="B155" s="27">
        <v>8</v>
      </c>
      <c r="C155" s="28" t="s">
        <v>69</v>
      </c>
      <c r="D155" s="29"/>
      <c r="E155" s="6"/>
    </row>
    <row r="156" spans="1:5" ht="15">
      <c r="A156" s="10"/>
      <c r="B156" s="10"/>
      <c r="C156" s="50" t="s">
        <v>70</v>
      </c>
      <c r="D156" s="61">
        <f>(B155*D155)</f>
        <v>0</v>
      </c>
      <c r="E156" s="6"/>
    </row>
    <row r="157" spans="1:5" ht="15">
      <c r="A157" s="10"/>
      <c r="B157" s="10"/>
      <c r="C157" s="10"/>
      <c r="D157" s="10"/>
      <c r="E157" s="6"/>
    </row>
    <row r="158" spans="1:5" ht="21">
      <c r="A158" s="16" t="s">
        <v>30</v>
      </c>
      <c r="B158" s="17"/>
      <c r="C158" s="16"/>
      <c r="D158" s="14"/>
      <c r="E158" s="6"/>
    </row>
    <row r="159" spans="1:5" ht="15">
      <c r="A159" s="56" t="s">
        <v>258</v>
      </c>
      <c r="B159" s="52" t="s">
        <v>47</v>
      </c>
      <c r="C159" s="20" t="s">
        <v>7</v>
      </c>
      <c r="D159" s="53" t="s">
        <v>8</v>
      </c>
      <c r="E159" s="6"/>
    </row>
    <row r="160" spans="1:5" ht="25.5">
      <c r="A160" s="57" t="s">
        <v>38</v>
      </c>
      <c r="B160" s="43" t="s">
        <v>259</v>
      </c>
      <c r="C160" s="22"/>
      <c r="D160" s="46"/>
      <c r="E160" s="6"/>
    </row>
    <row r="161" spans="1:5" ht="15">
      <c r="A161" s="54" t="s">
        <v>260</v>
      </c>
      <c r="B161" s="55" t="s">
        <v>261</v>
      </c>
      <c r="C161" s="24"/>
      <c r="D161" s="46"/>
      <c r="E161" s="6"/>
    </row>
    <row r="162" spans="1:5" ht="15">
      <c r="A162" s="54" t="s">
        <v>262</v>
      </c>
      <c r="B162" s="55" t="s">
        <v>263</v>
      </c>
      <c r="C162" s="24"/>
      <c r="D162" s="46"/>
      <c r="E162" s="6"/>
    </row>
    <row r="163" spans="1:5" ht="15">
      <c r="A163" s="54" t="s">
        <v>264</v>
      </c>
      <c r="B163" s="55" t="s">
        <v>265</v>
      </c>
      <c r="C163" s="24"/>
      <c r="D163" s="46"/>
      <c r="E163" s="6"/>
    </row>
    <row r="164" spans="1:5" ht="15">
      <c r="A164" s="54" t="s">
        <v>21</v>
      </c>
      <c r="B164" s="55" t="s">
        <v>266</v>
      </c>
      <c r="C164" s="24"/>
      <c r="D164" s="46"/>
      <c r="E164" s="6"/>
    </row>
    <row r="165" spans="1:5" ht="15">
      <c r="A165" s="54" t="s">
        <v>267</v>
      </c>
      <c r="B165" s="55" t="s">
        <v>268</v>
      </c>
      <c r="C165" s="24"/>
      <c r="D165" s="46"/>
      <c r="E165" s="6"/>
    </row>
    <row r="166" spans="1:5" ht="15">
      <c r="A166" s="54" t="s">
        <v>269</v>
      </c>
      <c r="B166" s="55" t="s">
        <v>270</v>
      </c>
      <c r="C166" s="24"/>
      <c r="D166" s="46"/>
      <c r="E166" s="6"/>
    </row>
    <row r="167" spans="1:5" ht="15">
      <c r="A167" s="54" t="s">
        <v>25</v>
      </c>
      <c r="B167" s="55" t="s">
        <v>271</v>
      </c>
      <c r="C167" s="24"/>
      <c r="D167" s="46"/>
      <c r="E167" s="6"/>
    </row>
    <row r="168" spans="1:5" ht="15">
      <c r="A168" s="54" t="s">
        <v>272</v>
      </c>
      <c r="B168" s="55" t="s">
        <v>273</v>
      </c>
      <c r="C168" s="24"/>
      <c r="D168" s="46"/>
      <c r="E168" s="6"/>
    </row>
    <row r="169" spans="1:5" ht="15.75" thickBot="1">
      <c r="A169" s="54" t="s">
        <v>26</v>
      </c>
      <c r="B169" s="55" t="s">
        <v>274</v>
      </c>
      <c r="C169" s="24"/>
      <c r="D169" s="46"/>
      <c r="E169" s="6"/>
    </row>
    <row r="170" spans="1:5" ht="15.75" thickTop="1">
      <c r="A170" s="26" t="s">
        <v>9</v>
      </c>
      <c r="B170" s="27">
        <v>8</v>
      </c>
      <c r="C170" s="28" t="s">
        <v>69</v>
      </c>
      <c r="D170" s="29"/>
      <c r="E170" s="6"/>
    </row>
    <row r="171" spans="1:5" ht="15">
      <c r="A171" s="5"/>
      <c r="B171" s="5"/>
      <c r="C171" s="50" t="s">
        <v>70</v>
      </c>
      <c r="D171" s="51">
        <f>(B170*D170)</f>
        <v>0</v>
      </c>
      <c r="E171" s="6"/>
    </row>
    <row r="172" spans="1:5" ht="15">
      <c r="A172" s="5"/>
      <c r="B172" s="5"/>
      <c r="C172" s="5"/>
      <c r="D172" s="5"/>
      <c r="E172" s="6"/>
    </row>
    <row r="173" spans="1:5" ht="21">
      <c r="A173" s="16" t="s">
        <v>32</v>
      </c>
      <c r="B173" s="17"/>
      <c r="C173" s="16"/>
      <c r="D173" s="14"/>
      <c r="E173" s="6"/>
    </row>
    <row r="174" spans="1:5" ht="15">
      <c r="A174" s="18" t="s">
        <v>275</v>
      </c>
      <c r="B174" s="52" t="s">
        <v>47</v>
      </c>
      <c r="C174" s="20" t="s">
        <v>7</v>
      </c>
      <c r="D174" s="53" t="s">
        <v>8</v>
      </c>
      <c r="E174" s="6"/>
    </row>
    <row r="175" spans="1:5" ht="15">
      <c r="A175" s="62" t="s">
        <v>276</v>
      </c>
      <c r="B175" s="62" t="s">
        <v>277</v>
      </c>
      <c r="C175" s="22"/>
      <c r="D175" s="46"/>
      <c r="E175" s="6"/>
    </row>
    <row r="176" spans="1:5" ht="15">
      <c r="A176" s="60" t="s">
        <v>278</v>
      </c>
      <c r="B176" s="60" t="s">
        <v>279</v>
      </c>
      <c r="C176" s="24"/>
      <c r="D176" s="46"/>
      <c r="E176" s="6"/>
    </row>
    <row r="177" spans="1:5" ht="15">
      <c r="A177" s="60" t="s">
        <v>280</v>
      </c>
      <c r="B177" s="60" t="s">
        <v>281</v>
      </c>
      <c r="C177" s="24"/>
      <c r="D177" s="46"/>
      <c r="E177" s="6"/>
    </row>
    <row r="178" spans="1:5" ht="15">
      <c r="A178" s="60" t="s">
        <v>267</v>
      </c>
      <c r="B178" s="60" t="s">
        <v>282</v>
      </c>
      <c r="C178" s="24"/>
      <c r="D178" s="46"/>
      <c r="E178" s="6"/>
    </row>
    <row r="179" spans="1:5" ht="15">
      <c r="A179" s="60" t="s">
        <v>25</v>
      </c>
      <c r="B179" s="60" t="s">
        <v>283</v>
      </c>
      <c r="C179" s="24"/>
      <c r="D179" s="46"/>
      <c r="E179" s="6"/>
    </row>
    <row r="180" spans="1:5" ht="15.75" thickBot="1">
      <c r="A180" s="60" t="s">
        <v>26</v>
      </c>
      <c r="B180" s="60" t="s">
        <v>284</v>
      </c>
      <c r="C180" s="24"/>
      <c r="D180" s="46"/>
      <c r="E180" s="6"/>
    </row>
    <row r="181" spans="1:5" ht="15.75" thickTop="1">
      <c r="A181" s="26" t="s">
        <v>9</v>
      </c>
      <c r="B181" s="27">
        <v>8</v>
      </c>
      <c r="C181" s="28" t="s">
        <v>69</v>
      </c>
      <c r="D181" s="29"/>
      <c r="E181" s="6"/>
    </row>
    <row r="182" spans="1:5" ht="15">
      <c r="A182" s="5"/>
      <c r="B182" s="5"/>
      <c r="C182" s="50" t="s">
        <v>70</v>
      </c>
      <c r="D182" s="51">
        <f>(B181*D181)</f>
        <v>0</v>
      </c>
      <c r="E182" s="6"/>
    </row>
    <row r="183" spans="1:5" ht="15">
      <c r="A183" s="5"/>
      <c r="B183" s="5"/>
      <c r="C183" s="5"/>
      <c r="D183" s="5"/>
      <c r="E183" s="6"/>
    </row>
    <row r="184" spans="1:5" ht="21">
      <c r="A184" s="16" t="s">
        <v>34</v>
      </c>
      <c r="B184" s="17"/>
      <c r="C184" s="16"/>
      <c r="D184" s="14"/>
      <c r="E184" s="6"/>
    </row>
    <row r="185" spans="1:5" ht="15">
      <c r="A185" s="32" t="s">
        <v>444</v>
      </c>
      <c r="B185" s="52" t="s">
        <v>47</v>
      </c>
      <c r="C185" s="20" t="s">
        <v>7</v>
      </c>
      <c r="D185" s="53" t="s">
        <v>8</v>
      </c>
      <c r="E185" s="6"/>
    </row>
    <row r="186" spans="1:5" ht="51">
      <c r="A186" s="57" t="s">
        <v>38</v>
      </c>
      <c r="B186" s="43" t="s">
        <v>445</v>
      </c>
      <c r="C186" s="22"/>
      <c r="D186" s="46"/>
      <c r="E186" s="6"/>
    </row>
    <row r="187" spans="1:5" ht="15">
      <c r="A187" s="54" t="s">
        <v>42</v>
      </c>
      <c r="B187" s="55" t="s">
        <v>446</v>
      </c>
      <c r="C187" s="24"/>
      <c r="D187" s="46"/>
      <c r="E187" s="6"/>
    </row>
    <row r="188" spans="1:5" ht="15">
      <c r="A188" s="54" t="s">
        <v>24</v>
      </c>
      <c r="B188" s="55" t="s">
        <v>447</v>
      </c>
      <c r="C188" s="24"/>
      <c r="D188" s="46"/>
      <c r="E188" s="6"/>
    </row>
    <row r="189" spans="1:5" ht="15">
      <c r="A189" s="54" t="s">
        <v>280</v>
      </c>
      <c r="B189" s="55" t="s">
        <v>448</v>
      </c>
      <c r="C189" s="24"/>
      <c r="D189" s="46"/>
      <c r="E189" s="6"/>
    </row>
    <row r="190" spans="1:5" ht="15">
      <c r="A190" s="54" t="s">
        <v>449</v>
      </c>
      <c r="B190" s="55" t="s">
        <v>450</v>
      </c>
      <c r="C190" s="24"/>
      <c r="D190" s="46"/>
      <c r="E190" s="6"/>
    </row>
    <row r="191" spans="1:5" ht="15">
      <c r="A191" s="54" t="s">
        <v>451</v>
      </c>
      <c r="B191" s="55" t="s">
        <v>452</v>
      </c>
      <c r="C191" s="24"/>
      <c r="D191" s="46"/>
      <c r="E191" s="6"/>
    </row>
    <row r="192" spans="1:5" ht="15">
      <c r="A192" s="54" t="s">
        <v>57</v>
      </c>
      <c r="B192" s="55" t="s">
        <v>453</v>
      </c>
      <c r="C192" s="24"/>
      <c r="D192" s="46"/>
      <c r="E192" s="6"/>
    </row>
    <row r="193" spans="1:5" ht="15.75" thickBot="1">
      <c r="A193" s="54" t="s">
        <v>41</v>
      </c>
      <c r="B193" s="55" t="s">
        <v>313</v>
      </c>
      <c r="C193" s="24"/>
      <c r="D193" s="46"/>
      <c r="E193" s="6"/>
    </row>
    <row r="194" spans="1:5" ht="15.75" thickTop="1">
      <c r="A194" s="26" t="s">
        <v>9</v>
      </c>
      <c r="B194" s="27">
        <v>4</v>
      </c>
      <c r="C194" s="28" t="s">
        <v>69</v>
      </c>
      <c r="D194" s="29"/>
      <c r="E194" s="6"/>
    </row>
    <row r="195" spans="1:5" ht="15">
      <c r="A195" s="5"/>
      <c r="B195" s="5"/>
      <c r="C195" s="50" t="s">
        <v>257</v>
      </c>
      <c r="D195" s="51">
        <f>(B194*D194)</f>
        <v>0</v>
      </c>
      <c r="E195" s="6"/>
    </row>
    <row r="196" spans="1:5" ht="15">
      <c r="A196" s="5"/>
      <c r="B196" s="5"/>
      <c r="C196" s="5"/>
      <c r="D196" s="5"/>
      <c r="E196" s="6"/>
    </row>
    <row r="197" spans="1:5" ht="21">
      <c r="A197" s="16" t="s">
        <v>35</v>
      </c>
      <c r="B197" s="17"/>
      <c r="C197" s="16"/>
      <c r="D197" s="14"/>
      <c r="E197" s="6"/>
    </row>
    <row r="198" spans="1:5" ht="15">
      <c r="A198" s="32" t="s">
        <v>454</v>
      </c>
      <c r="B198" s="52" t="s">
        <v>47</v>
      </c>
      <c r="C198" s="20" t="s">
        <v>7</v>
      </c>
      <c r="D198" s="53" t="s">
        <v>8</v>
      </c>
      <c r="E198" s="6"/>
    </row>
    <row r="199" spans="1:5" ht="243" thickBot="1">
      <c r="A199" s="57" t="s">
        <v>38</v>
      </c>
      <c r="B199" s="43" t="s">
        <v>455</v>
      </c>
      <c r="C199" s="22"/>
      <c r="D199" s="46"/>
      <c r="E199" s="6"/>
    </row>
    <row r="200" spans="1:5" ht="15.75" thickTop="1">
      <c r="A200" s="26" t="s">
        <v>9</v>
      </c>
      <c r="B200" s="27">
        <v>2</v>
      </c>
      <c r="C200" s="28" t="s">
        <v>69</v>
      </c>
      <c r="D200" s="29"/>
      <c r="E200" s="6"/>
    </row>
    <row r="201" spans="1:5" ht="15">
      <c r="A201" s="5"/>
      <c r="B201" s="5"/>
      <c r="C201" s="50" t="s">
        <v>93</v>
      </c>
      <c r="D201" s="51">
        <f>(B200*D200)</f>
        <v>0</v>
      </c>
      <c r="E201" s="6"/>
    </row>
    <row r="202" spans="1:5" ht="15">
      <c r="A202" s="5"/>
      <c r="B202" s="5"/>
      <c r="C202" s="5"/>
      <c r="D202" s="5"/>
      <c r="E202" s="6"/>
    </row>
    <row r="203" spans="1:5" ht="21">
      <c r="A203" s="16" t="s">
        <v>36</v>
      </c>
      <c r="B203" s="17"/>
      <c r="C203" s="16"/>
      <c r="D203" s="14"/>
      <c r="E203" s="6"/>
    </row>
    <row r="204" spans="1:5" ht="15">
      <c r="A204" s="32" t="s">
        <v>456</v>
      </c>
      <c r="B204" s="52" t="s">
        <v>47</v>
      </c>
      <c r="C204" s="20" t="s">
        <v>7</v>
      </c>
      <c r="D204" s="53" t="s">
        <v>8</v>
      </c>
      <c r="E204" s="6"/>
    </row>
    <row r="205" spans="1:5" ht="39" thickBot="1">
      <c r="A205" s="63" t="s">
        <v>38</v>
      </c>
      <c r="B205" s="64" t="s">
        <v>457</v>
      </c>
      <c r="C205" s="22"/>
      <c r="D205" s="46"/>
      <c r="E205" s="6"/>
    </row>
    <row r="206" spans="1:5" ht="15.75" thickTop="1">
      <c r="A206" s="26" t="s">
        <v>9</v>
      </c>
      <c r="B206" s="27">
        <v>2</v>
      </c>
      <c r="C206" s="28" t="s">
        <v>69</v>
      </c>
      <c r="D206" s="29"/>
      <c r="E206" s="6"/>
    </row>
    <row r="207" spans="1:5" ht="15">
      <c r="A207" s="5"/>
      <c r="B207" s="5"/>
      <c r="C207" s="50" t="s">
        <v>93</v>
      </c>
      <c r="D207" s="51">
        <f>(B206*D206)</f>
        <v>0</v>
      </c>
      <c r="E207" s="6"/>
    </row>
    <row r="208" spans="1:5" ht="15">
      <c r="A208" s="5"/>
      <c r="B208" s="5"/>
      <c r="C208" s="5"/>
      <c r="D208" s="5"/>
      <c r="E208" s="6"/>
    </row>
    <row r="209" spans="1:5" ht="21">
      <c r="A209" s="38" t="s">
        <v>37</v>
      </c>
      <c r="B209" s="17"/>
      <c r="C209" s="38"/>
      <c r="D209" s="39"/>
      <c r="E209" s="6"/>
    </row>
    <row r="210" spans="1:5" ht="15">
      <c r="A210" s="32" t="s">
        <v>458</v>
      </c>
      <c r="B210" s="52" t="s">
        <v>47</v>
      </c>
      <c r="C210" s="20" t="s">
        <v>7</v>
      </c>
      <c r="D210" s="53" t="s">
        <v>8</v>
      </c>
      <c r="E210" s="6"/>
    </row>
    <row r="211" spans="1:5" ht="25.5">
      <c r="A211" s="63" t="s">
        <v>38</v>
      </c>
      <c r="B211" s="65" t="s">
        <v>459</v>
      </c>
      <c r="C211" s="22"/>
      <c r="D211" s="46"/>
      <c r="E211" s="6"/>
    </row>
    <row r="212" spans="1:5" ht="15">
      <c r="A212" s="62"/>
      <c r="B212" s="60"/>
      <c r="C212" s="24"/>
      <c r="D212" s="46"/>
      <c r="E212" s="6"/>
    </row>
    <row r="213" spans="1:5" ht="15">
      <c r="A213" s="62"/>
      <c r="B213" s="60"/>
      <c r="C213" s="24"/>
      <c r="D213" s="46"/>
      <c r="E213" s="6"/>
    </row>
    <row r="214" spans="1:5" ht="15.75" thickBot="1">
      <c r="A214" s="62"/>
      <c r="B214" s="60"/>
      <c r="C214" s="24"/>
      <c r="D214" s="46"/>
      <c r="E214" s="6"/>
    </row>
    <row r="215" spans="1:5" ht="15.75" thickTop="1">
      <c r="A215" s="26" t="s">
        <v>9</v>
      </c>
      <c r="B215" s="27">
        <v>2</v>
      </c>
      <c r="C215" s="28" t="s">
        <v>69</v>
      </c>
      <c r="D215" s="29"/>
      <c r="E215" s="6"/>
    </row>
    <row r="216" spans="1:5" ht="15">
      <c r="A216" s="5"/>
      <c r="B216" s="5"/>
      <c r="C216" s="50" t="s">
        <v>93</v>
      </c>
      <c r="D216" s="51">
        <f>(B215*D215)</f>
        <v>0</v>
      </c>
      <c r="E216" s="6"/>
    </row>
    <row r="217" spans="1:5" ht="15">
      <c r="A217" s="5"/>
      <c r="B217" s="5"/>
      <c r="C217" s="5"/>
      <c r="D217" s="5"/>
      <c r="E217" s="6"/>
    </row>
    <row r="218" spans="1:5" ht="15">
      <c r="A218" s="38" t="s">
        <v>39</v>
      </c>
      <c r="B218" s="5"/>
      <c r="C218" s="5"/>
      <c r="D218" s="5"/>
      <c r="E218" s="6"/>
    </row>
    <row r="219" spans="1:5" ht="15">
      <c r="A219" s="32" t="s">
        <v>460</v>
      </c>
      <c r="B219" s="52" t="s">
        <v>47</v>
      </c>
      <c r="C219" s="20" t="s">
        <v>7</v>
      </c>
      <c r="D219" s="53" t="s">
        <v>8</v>
      </c>
      <c r="E219" s="6"/>
    </row>
    <row r="220" spans="1:5" ht="15">
      <c r="A220" s="63" t="s">
        <v>38</v>
      </c>
      <c r="B220" s="65" t="s">
        <v>461</v>
      </c>
      <c r="C220" s="22"/>
      <c r="D220" s="46"/>
      <c r="E220" s="6"/>
    </row>
    <row r="221" spans="1:5" ht="15">
      <c r="A221" s="62"/>
      <c r="B221" s="60"/>
      <c r="C221" s="24"/>
      <c r="D221" s="46"/>
      <c r="E221" s="6"/>
    </row>
    <row r="222" spans="1:5" ht="15">
      <c r="A222" s="62"/>
      <c r="B222" s="60"/>
      <c r="C222" s="24"/>
      <c r="D222" s="46"/>
      <c r="E222" s="6"/>
    </row>
    <row r="223" spans="1:5" ht="15.75" thickBot="1">
      <c r="A223" s="62"/>
      <c r="B223" s="60"/>
      <c r="C223" s="24"/>
      <c r="D223" s="46"/>
      <c r="E223" s="6"/>
    </row>
    <row r="224" spans="1:5" ht="15.75" thickTop="1">
      <c r="A224" s="26" t="s">
        <v>9</v>
      </c>
      <c r="B224" s="27">
        <v>1</v>
      </c>
      <c r="C224" s="28" t="s">
        <v>69</v>
      </c>
      <c r="D224" s="29"/>
      <c r="E224" s="6"/>
    </row>
    <row r="225" spans="1:5" ht="15">
      <c r="A225" s="5"/>
      <c r="B225" s="5"/>
      <c r="C225" s="50" t="s">
        <v>93</v>
      </c>
      <c r="D225" s="51">
        <f>(B224*D224)</f>
        <v>0</v>
      </c>
      <c r="E225" s="6"/>
    </row>
    <row r="226" spans="1:5" ht="15">
      <c r="A226" s="5"/>
      <c r="B226" s="5"/>
      <c r="C226" s="5"/>
      <c r="D226" s="5"/>
      <c r="E226" s="6"/>
    </row>
    <row r="227" spans="1:5" ht="21">
      <c r="A227" s="38" t="s">
        <v>40</v>
      </c>
      <c r="B227" s="17"/>
      <c r="C227" s="38"/>
      <c r="D227" s="39"/>
      <c r="E227" s="6"/>
    </row>
    <row r="228" spans="1:5" ht="15">
      <c r="A228" s="32" t="s">
        <v>462</v>
      </c>
      <c r="B228" s="52" t="s">
        <v>47</v>
      </c>
      <c r="C228" s="20" t="s">
        <v>7</v>
      </c>
      <c r="D228" s="53" t="s">
        <v>8</v>
      </c>
      <c r="E228" s="6"/>
    </row>
    <row r="229" spans="1:5" ht="15">
      <c r="A229" s="63" t="s">
        <v>38</v>
      </c>
      <c r="B229" s="60" t="s">
        <v>463</v>
      </c>
      <c r="C229" s="22"/>
      <c r="D229" s="46"/>
      <c r="E229" s="6"/>
    </row>
    <row r="230" spans="1:5" ht="15">
      <c r="A230" s="62"/>
      <c r="B230" s="60"/>
      <c r="C230" s="24"/>
      <c r="D230" s="46"/>
      <c r="E230" s="6"/>
    </row>
    <row r="231" spans="1:5" ht="15">
      <c r="A231" s="62"/>
      <c r="B231" s="60"/>
      <c r="C231" s="24"/>
      <c r="D231" s="46"/>
      <c r="E231" s="6"/>
    </row>
    <row r="232" spans="1:5" ht="15.75" thickBot="1">
      <c r="A232" s="62"/>
      <c r="B232" s="60"/>
      <c r="C232" s="24"/>
      <c r="D232" s="46"/>
      <c r="E232" s="6"/>
    </row>
    <row r="233" spans="1:5" ht="15.75" thickTop="1">
      <c r="A233" s="26" t="s">
        <v>9</v>
      </c>
      <c r="B233" s="27">
        <v>1</v>
      </c>
      <c r="C233" s="28" t="s">
        <v>69</v>
      </c>
      <c r="D233" s="29"/>
      <c r="E233" s="6"/>
    </row>
    <row r="234" spans="1:5" ht="15">
      <c r="A234" s="5"/>
      <c r="B234" s="5"/>
      <c r="C234" s="50" t="s">
        <v>69</v>
      </c>
      <c r="D234" s="51">
        <f>(B233*D233)</f>
        <v>0</v>
      </c>
      <c r="E234" s="6"/>
    </row>
    <row r="235" spans="1:5" ht="15">
      <c r="A235" s="5"/>
      <c r="B235" s="5"/>
      <c r="C235" s="5"/>
      <c r="D235" s="5"/>
      <c r="E235" s="6"/>
    </row>
    <row r="236" spans="1:5" ht="15">
      <c r="A236" s="5"/>
      <c r="B236" s="5"/>
      <c r="C236" s="5"/>
      <c r="D236" s="5"/>
      <c r="E236" s="6"/>
    </row>
    <row r="237" spans="1:5" ht="15">
      <c r="A237" s="5"/>
      <c r="B237" s="5"/>
      <c r="C237" s="66" t="s">
        <v>329</v>
      </c>
      <c r="D237" s="51">
        <f>SUM(D23+D34+D51+D64+D76+D84+D93+D103+D113+D140+D147+D156+D171+D182+D195+D201+D207+D216+D225+D234)</f>
        <v>0</v>
      </c>
      <c r="E237" s="6"/>
    </row>
    <row r="238" spans="1:5" ht="15">
      <c r="A238" s="5"/>
      <c r="B238" s="5"/>
      <c r="C238" s="66" t="s">
        <v>330</v>
      </c>
      <c r="D238" s="51">
        <f>D237*1.21</f>
        <v>0</v>
      </c>
      <c r="E238" s="6"/>
    </row>
    <row r="239" spans="1:5" ht="15">
      <c r="A239" s="5"/>
      <c r="B239" s="5"/>
      <c r="C239" s="5"/>
      <c r="D239" s="5"/>
      <c r="E239" s="6"/>
    </row>
  </sheetData>
  <mergeCells count="1">
    <mergeCell ref="A55:B5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C7FF9-4FCD-4B17-AC55-0764A81A0673}">
  <dimension ref="A1:D74"/>
  <sheetViews>
    <sheetView workbookViewId="0" topLeftCell="A12">
      <selection activeCell="F42" sqref="F42"/>
    </sheetView>
  </sheetViews>
  <sheetFormatPr defaultColWidth="9.140625" defaultRowHeight="15"/>
  <cols>
    <col min="1" max="1" width="31.57421875" style="0" customWidth="1"/>
    <col min="2" max="2" width="64.57421875" style="0" customWidth="1"/>
    <col min="3" max="3" width="26.28125" style="0" customWidth="1"/>
    <col min="4" max="4" width="66.8515625" style="0" customWidth="1"/>
  </cols>
  <sheetData>
    <row r="1" spans="1:4" ht="15.75">
      <c r="A1" s="1" t="s">
        <v>0</v>
      </c>
      <c r="B1" s="2" t="s">
        <v>331</v>
      </c>
      <c r="C1" s="5"/>
      <c r="D1" s="5"/>
    </row>
    <row r="2" spans="1:4" ht="15">
      <c r="A2" s="5"/>
      <c r="B2" s="5"/>
      <c r="C2" s="5"/>
      <c r="D2" s="5"/>
    </row>
    <row r="3" spans="1:4" ht="15.75">
      <c r="A3" s="3" t="s">
        <v>548</v>
      </c>
      <c r="B3" s="7"/>
      <c r="C3" s="4"/>
      <c r="D3" s="8"/>
    </row>
    <row r="4" spans="1:4" ht="15.75">
      <c r="A4" s="4"/>
      <c r="B4" s="10"/>
      <c r="C4" s="4"/>
      <c r="D4" s="10"/>
    </row>
    <row r="5" spans="1:4" ht="15">
      <c r="A5" s="12" t="s">
        <v>1</v>
      </c>
      <c r="B5" s="10"/>
      <c r="C5" s="12"/>
      <c r="D5" s="10"/>
    </row>
    <row r="6" spans="1:4" ht="15">
      <c r="A6" s="13" t="s">
        <v>2</v>
      </c>
      <c r="B6" s="10"/>
      <c r="C6" s="13"/>
      <c r="D6" s="10"/>
    </row>
    <row r="7" spans="1:4" ht="15">
      <c r="A7" s="13" t="s">
        <v>3</v>
      </c>
      <c r="B7" s="14"/>
      <c r="C7" s="13"/>
      <c r="D7" s="14"/>
    </row>
    <row r="8" spans="1:4" ht="15">
      <c r="A8" s="13" t="s">
        <v>43</v>
      </c>
      <c r="B8" s="14"/>
      <c r="C8" s="13"/>
      <c r="D8" s="14"/>
    </row>
    <row r="9" spans="1:4" ht="15">
      <c r="A9" s="13" t="s">
        <v>4</v>
      </c>
      <c r="B9" s="14"/>
      <c r="C9" s="13"/>
      <c r="D9" s="14"/>
    </row>
    <row r="10" spans="1:4" ht="15">
      <c r="A10" s="13" t="s">
        <v>5</v>
      </c>
      <c r="B10" s="14"/>
      <c r="C10" s="13"/>
      <c r="D10" s="14"/>
    </row>
    <row r="11" spans="1:4" ht="15">
      <c r="A11" s="13" t="s">
        <v>44</v>
      </c>
      <c r="B11" s="14"/>
      <c r="C11" s="13"/>
      <c r="D11" s="14"/>
    </row>
    <row r="12" spans="1:4" ht="15">
      <c r="A12" s="13" t="s">
        <v>45</v>
      </c>
      <c r="B12" s="14"/>
      <c r="C12" s="13"/>
      <c r="D12" s="14"/>
    </row>
    <row r="14" ht="15">
      <c r="A14" s="67" t="s">
        <v>6</v>
      </c>
    </row>
    <row r="15" spans="1:4" ht="15">
      <c r="A15" s="68"/>
      <c r="B15" s="69" t="s">
        <v>17</v>
      </c>
      <c r="C15" s="70" t="s">
        <v>7</v>
      </c>
      <c r="D15" s="71" t="s">
        <v>8</v>
      </c>
    </row>
    <row r="16" spans="1:4" ht="25.5">
      <c r="A16" s="72" t="s">
        <v>38</v>
      </c>
      <c r="B16" s="73" t="s">
        <v>465</v>
      </c>
      <c r="C16" s="74"/>
      <c r="D16" s="75"/>
    </row>
    <row r="17" spans="1:4" ht="25.5">
      <c r="A17" s="72" t="s">
        <v>49</v>
      </c>
      <c r="B17" s="76" t="s">
        <v>466</v>
      </c>
      <c r="C17" s="74"/>
      <c r="D17" s="77"/>
    </row>
    <row r="18" spans="1:4" ht="25.5">
      <c r="A18" s="72" t="s">
        <v>467</v>
      </c>
      <c r="B18" s="78" t="s">
        <v>468</v>
      </c>
      <c r="C18" s="74"/>
      <c r="D18" s="77"/>
    </row>
    <row r="19" spans="1:4" ht="25.5">
      <c r="A19" s="72" t="s">
        <v>469</v>
      </c>
      <c r="B19" s="79" t="s">
        <v>470</v>
      </c>
      <c r="C19" s="74"/>
      <c r="D19" s="77"/>
    </row>
    <row r="20" spans="1:4" ht="15">
      <c r="A20" s="72" t="s">
        <v>471</v>
      </c>
      <c r="B20" s="76" t="s">
        <v>472</v>
      </c>
      <c r="C20" s="80"/>
      <c r="D20" s="77"/>
    </row>
    <row r="21" spans="1:4" ht="15">
      <c r="A21" s="72" t="s">
        <v>473</v>
      </c>
      <c r="B21" s="78" t="s">
        <v>474</v>
      </c>
      <c r="C21" s="80"/>
      <c r="D21" s="77"/>
    </row>
    <row r="22" spans="1:4" ht="25.5">
      <c r="A22" s="81" t="s">
        <v>475</v>
      </c>
      <c r="B22" s="82" t="s">
        <v>54</v>
      </c>
      <c r="C22" s="80"/>
      <c r="D22" s="77"/>
    </row>
    <row r="23" spans="1:4" ht="25.5">
      <c r="A23" s="83" t="s">
        <v>476</v>
      </c>
      <c r="B23" s="73" t="s">
        <v>477</v>
      </c>
      <c r="C23" s="74"/>
      <c r="D23" s="77"/>
    </row>
    <row r="24" spans="1:4" ht="25.5">
      <c r="A24" s="72" t="s">
        <v>478</v>
      </c>
      <c r="B24" s="76" t="s">
        <v>479</v>
      </c>
      <c r="C24" s="74"/>
      <c r="D24" s="77"/>
    </row>
    <row r="25" spans="1:4" ht="25.5">
      <c r="A25" s="72" t="s">
        <v>480</v>
      </c>
      <c r="B25" s="76" t="s">
        <v>479</v>
      </c>
      <c r="C25" s="74"/>
      <c r="D25" s="77"/>
    </row>
    <row r="26" spans="1:4" ht="15">
      <c r="A26" s="72" t="s">
        <v>481</v>
      </c>
      <c r="B26" s="84" t="s">
        <v>482</v>
      </c>
      <c r="C26" s="74"/>
      <c r="D26" s="77"/>
    </row>
    <row r="27" spans="1:4" ht="15">
      <c r="A27" s="72" t="s">
        <v>483</v>
      </c>
      <c r="B27" s="84" t="s">
        <v>484</v>
      </c>
      <c r="C27" s="74"/>
      <c r="D27" s="77"/>
    </row>
    <row r="28" spans="1:4" ht="15">
      <c r="A28" s="72" t="s">
        <v>485</v>
      </c>
      <c r="B28" s="76" t="s">
        <v>486</v>
      </c>
      <c r="C28" s="74"/>
      <c r="D28" s="77"/>
    </row>
    <row r="29" spans="1:4" ht="15">
      <c r="A29" s="72" t="s">
        <v>82</v>
      </c>
      <c r="B29" s="76" t="s">
        <v>487</v>
      </c>
      <c r="C29" s="74"/>
      <c r="D29" s="77"/>
    </row>
    <row r="30" spans="1:4" ht="25.5">
      <c r="A30" s="72" t="s">
        <v>488</v>
      </c>
      <c r="B30" s="78" t="s">
        <v>474</v>
      </c>
      <c r="C30" s="74"/>
      <c r="D30" s="77"/>
    </row>
    <row r="31" spans="1:4" ht="25.5">
      <c r="A31" s="72" t="s">
        <v>489</v>
      </c>
      <c r="B31" s="78" t="s">
        <v>468</v>
      </c>
      <c r="C31" s="74"/>
      <c r="D31" s="77"/>
    </row>
    <row r="32" spans="1:4" ht="15">
      <c r="A32" s="72" t="s">
        <v>86</v>
      </c>
      <c r="B32" s="76" t="s">
        <v>490</v>
      </c>
      <c r="C32" s="74"/>
      <c r="D32" s="77"/>
    </row>
    <row r="33" spans="1:4" ht="25.5">
      <c r="A33" s="72" t="s">
        <v>88</v>
      </c>
      <c r="B33" s="76" t="s">
        <v>491</v>
      </c>
      <c r="C33" s="74"/>
      <c r="D33" s="77"/>
    </row>
    <row r="34" spans="1:4" ht="15">
      <c r="A34" s="72" t="s">
        <v>492</v>
      </c>
      <c r="B34" s="76" t="s">
        <v>493</v>
      </c>
      <c r="C34" s="74"/>
      <c r="D34" s="77"/>
    </row>
    <row r="35" spans="1:4" ht="15">
      <c r="A35" s="72" t="s">
        <v>494</v>
      </c>
      <c r="B35" s="84" t="s">
        <v>495</v>
      </c>
      <c r="C35" s="74"/>
      <c r="D35" s="77"/>
    </row>
    <row r="36" spans="1:4" ht="15">
      <c r="A36" s="85" t="s">
        <v>496</v>
      </c>
      <c r="B36" s="84" t="s">
        <v>497</v>
      </c>
      <c r="C36" s="86"/>
      <c r="D36" s="77"/>
    </row>
    <row r="37" spans="1:4" ht="15.75" thickBot="1">
      <c r="A37" s="87" t="s">
        <v>498</v>
      </c>
      <c r="B37" s="87" t="s">
        <v>499</v>
      </c>
      <c r="C37" s="88"/>
      <c r="D37" s="89"/>
    </row>
    <row r="38" spans="1:4" ht="15.75" thickTop="1">
      <c r="A38" s="90" t="s">
        <v>500</v>
      </c>
      <c r="B38" s="91">
        <v>1</v>
      </c>
      <c r="C38" s="92" t="s">
        <v>10</v>
      </c>
      <c r="D38" s="93"/>
    </row>
    <row r="39" spans="1:4" ht="15">
      <c r="A39" s="94"/>
      <c r="B39" s="95"/>
      <c r="C39" s="96" t="s">
        <v>10</v>
      </c>
      <c r="D39" s="97">
        <f>(B38*D38)</f>
        <v>0</v>
      </c>
    </row>
    <row r="41" ht="15">
      <c r="A41" s="67" t="s">
        <v>11</v>
      </c>
    </row>
    <row r="42" spans="1:4" ht="15">
      <c r="A42" s="68"/>
      <c r="B42" s="69" t="s">
        <v>17</v>
      </c>
      <c r="C42" s="70" t="s">
        <v>7</v>
      </c>
      <c r="D42" s="71" t="s">
        <v>8</v>
      </c>
    </row>
    <row r="43" spans="1:4" ht="15">
      <c r="A43" s="72" t="s">
        <v>346</v>
      </c>
      <c r="B43" s="98" t="s">
        <v>501</v>
      </c>
      <c r="C43" s="74"/>
      <c r="D43" s="75"/>
    </row>
    <row r="44" spans="1:4" ht="15">
      <c r="A44" s="72" t="s">
        <v>502</v>
      </c>
      <c r="B44" s="76" t="s">
        <v>503</v>
      </c>
      <c r="C44" s="74"/>
      <c r="D44" s="77"/>
    </row>
    <row r="45" spans="1:4" ht="15">
      <c r="A45" s="72" t="s">
        <v>504</v>
      </c>
      <c r="B45" s="78" t="s">
        <v>505</v>
      </c>
      <c r="C45" s="74"/>
      <c r="D45" s="77"/>
    </row>
    <row r="46" spans="1:4" ht="15">
      <c r="A46" s="72" t="s">
        <v>506</v>
      </c>
      <c r="B46" s="78" t="s">
        <v>507</v>
      </c>
      <c r="C46" s="74"/>
      <c r="D46" s="77"/>
    </row>
    <row r="47" spans="1:4" ht="15">
      <c r="A47" s="99" t="s">
        <v>508</v>
      </c>
      <c r="B47" s="99" t="s">
        <v>509</v>
      </c>
      <c r="C47" s="86"/>
      <c r="D47" s="77"/>
    </row>
    <row r="48" spans="1:4" ht="15">
      <c r="A48" s="72" t="s">
        <v>510</v>
      </c>
      <c r="B48" s="76" t="s">
        <v>511</v>
      </c>
      <c r="C48" s="74"/>
      <c r="D48" s="77"/>
    </row>
    <row r="49" spans="1:4" ht="15">
      <c r="A49" s="72" t="s">
        <v>512</v>
      </c>
      <c r="B49" s="78" t="s">
        <v>513</v>
      </c>
      <c r="C49" s="74"/>
      <c r="D49" s="77"/>
    </row>
    <row r="50" spans="1:4" ht="15.75" thickBot="1">
      <c r="A50" s="81" t="s">
        <v>514</v>
      </c>
      <c r="B50" s="82" t="s">
        <v>515</v>
      </c>
      <c r="C50" s="74"/>
      <c r="D50" s="77"/>
    </row>
    <row r="51" spans="1:4" ht="15.75" thickTop="1">
      <c r="A51" s="90" t="s">
        <v>516</v>
      </c>
      <c r="B51" s="100">
        <v>1</v>
      </c>
      <c r="C51" s="92" t="s">
        <v>10</v>
      </c>
      <c r="D51" s="93"/>
    </row>
    <row r="52" spans="1:4" ht="15">
      <c r="A52" s="94"/>
      <c r="B52" s="95"/>
      <c r="C52" s="96" t="s">
        <v>10</v>
      </c>
      <c r="D52" s="97">
        <f>(B51*D51)</f>
        <v>0</v>
      </c>
    </row>
    <row r="54" ht="15">
      <c r="A54" s="67" t="s">
        <v>13</v>
      </c>
    </row>
    <row r="55" spans="1:4" ht="15">
      <c r="A55" s="68"/>
      <c r="B55" s="69" t="s">
        <v>17</v>
      </c>
      <c r="C55" s="70" t="s">
        <v>7</v>
      </c>
      <c r="D55" s="71" t="s">
        <v>8</v>
      </c>
    </row>
    <row r="56" spans="1:4" ht="15">
      <c r="A56" s="72" t="s">
        <v>38</v>
      </c>
      <c r="B56" s="98" t="s">
        <v>517</v>
      </c>
      <c r="C56" s="74"/>
      <c r="D56" s="75"/>
    </row>
    <row r="57" spans="1:4" ht="15">
      <c r="A57" s="72" t="s">
        <v>518</v>
      </c>
      <c r="B57" s="76" t="s">
        <v>519</v>
      </c>
      <c r="C57" s="74"/>
      <c r="D57" s="77"/>
    </row>
    <row r="58" spans="1:4" ht="15">
      <c r="A58" s="72" t="s">
        <v>520</v>
      </c>
      <c r="B58" s="78" t="s">
        <v>521</v>
      </c>
      <c r="C58" s="74"/>
      <c r="D58" s="77"/>
    </row>
    <row r="59" spans="1:4" ht="25.5">
      <c r="A59" s="72" t="s">
        <v>522</v>
      </c>
      <c r="B59" s="78" t="s">
        <v>64</v>
      </c>
      <c r="C59" s="74"/>
      <c r="D59" s="77"/>
    </row>
    <row r="60" spans="1:4" ht="15">
      <c r="A60" s="72" t="s">
        <v>523</v>
      </c>
      <c r="B60" s="76" t="s">
        <v>524</v>
      </c>
      <c r="C60" s="74"/>
      <c r="D60" s="77"/>
    </row>
    <row r="61" spans="1:4" ht="15">
      <c r="A61" s="72" t="s">
        <v>525</v>
      </c>
      <c r="B61" s="76" t="s">
        <v>526</v>
      </c>
      <c r="C61" s="74"/>
      <c r="D61" s="77"/>
    </row>
    <row r="62" spans="1:4" ht="15">
      <c r="A62" s="99" t="s">
        <v>260</v>
      </c>
      <c r="B62" s="99" t="s">
        <v>509</v>
      </c>
      <c r="C62" s="86"/>
      <c r="D62" s="77"/>
    </row>
    <row r="63" spans="1:4" ht="15">
      <c r="A63" s="72" t="s">
        <v>527</v>
      </c>
      <c r="B63" s="76" t="s">
        <v>528</v>
      </c>
      <c r="C63" s="74"/>
      <c r="D63" s="77"/>
    </row>
    <row r="64" spans="1:4" ht="25.5">
      <c r="A64" s="72" t="s">
        <v>529</v>
      </c>
      <c r="B64" s="78" t="s">
        <v>64</v>
      </c>
      <c r="C64" s="74"/>
      <c r="D64" s="77"/>
    </row>
    <row r="65" spans="1:4" ht="15">
      <c r="A65" s="72" t="s">
        <v>530</v>
      </c>
      <c r="B65" s="78" t="s">
        <v>531</v>
      </c>
      <c r="C65" s="74"/>
      <c r="D65" s="77"/>
    </row>
    <row r="66" spans="1:4" ht="15">
      <c r="A66" s="72" t="s">
        <v>12</v>
      </c>
      <c r="B66" s="76" t="s">
        <v>532</v>
      </c>
      <c r="C66" s="74"/>
      <c r="D66" s="77"/>
    </row>
    <row r="67" spans="1:4" ht="15.75" thickBot="1">
      <c r="A67" s="72" t="s">
        <v>533</v>
      </c>
      <c r="B67" s="78" t="s">
        <v>534</v>
      </c>
      <c r="C67" s="74"/>
      <c r="D67" s="77"/>
    </row>
    <row r="68" spans="1:4" ht="15.75" thickTop="1">
      <c r="A68" s="101" t="s">
        <v>535</v>
      </c>
      <c r="B68" s="100">
        <v>1</v>
      </c>
      <c r="C68" s="92" t="s">
        <v>10</v>
      </c>
      <c r="D68" s="93"/>
    </row>
    <row r="69" spans="1:4" ht="15">
      <c r="A69" s="94"/>
      <c r="B69" s="95"/>
      <c r="C69" s="96" t="s">
        <v>10</v>
      </c>
      <c r="D69" s="97">
        <f>(B68*D68)</f>
        <v>0</v>
      </c>
    </row>
    <row r="71" spans="3:4" ht="15">
      <c r="C71" s="5"/>
      <c r="D71" s="5"/>
    </row>
    <row r="72" spans="3:4" ht="15">
      <c r="C72" s="66" t="s">
        <v>329</v>
      </c>
      <c r="D72" s="51">
        <f>SUM(D39+D52+D69)</f>
        <v>0</v>
      </c>
    </row>
    <row r="73" spans="3:4" ht="15">
      <c r="C73" s="66" t="s">
        <v>330</v>
      </c>
      <c r="D73" s="51">
        <f>D72*1.21</f>
        <v>0</v>
      </c>
    </row>
    <row r="74" spans="3:4" ht="15">
      <c r="C74" s="5"/>
      <c r="D74" s="5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Josef Vinkler</cp:lastModifiedBy>
  <cp:lastPrinted>2019-10-08T13:59:26Z</cp:lastPrinted>
  <dcterms:created xsi:type="dcterms:W3CDTF">2015-04-02T08:33:13Z</dcterms:created>
  <dcterms:modified xsi:type="dcterms:W3CDTF">2024-06-28T06:05:44Z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