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jamuvbrne.sharepoint.com/sites/ProjektyJAMU/Sdilene dokumenty/OP-JAK - ERDF - Kvalita/Veřejné zakázky/K_7 - Komorní sál/"/>
    </mc:Choice>
  </mc:AlternateContent>
  <xr:revisionPtr revIDLastSave="84" documentId="8_{6B79A797-EE58-43B9-BEF5-8F146AA01982}" xr6:coauthVersionLast="47" xr6:coauthVersionMax="47" xr10:uidLastSave="{0621CC2A-E48E-469C-90D3-7D665D2C83A5}"/>
  <bookViews>
    <workbookView xWindow="-120" yWindow="-120" windowWidth="29040" windowHeight="15840" activeTab="1" xr2:uid="{00000000-000D-0000-FFFF-FFFF00000000}"/>
  </bookViews>
  <sheets>
    <sheet name="část 1 - Audio vybavení" sheetId="7" r:id="rId1"/>
    <sheet name="část 2 - světla" sheetId="1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6" i="7" l="1"/>
  <c r="D41" i="7"/>
  <c r="D127" i="7" s="1"/>
  <c r="D70" i="7"/>
  <c r="D90" i="7"/>
  <c r="D110" i="7"/>
  <c r="D122" i="7"/>
  <c r="D266" i="10"/>
  <c r="C266" i="10"/>
  <c r="D239" i="10"/>
  <c r="C239" i="10"/>
  <c r="D210" i="10"/>
  <c r="C210" i="10"/>
  <c r="D184" i="10"/>
  <c r="C184" i="10"/>
  <c r="D165" i="10"/>
  <c r="C165" i="10"/>
  <c r="D143" i="10"/>
  <c r="C143" i="10"/>
  <c r="D126" i="10"/>
  <c r="C126" i="10"/>
  <c r="D108" i="10"/>
  <c r="C108" i="10"/>
  <c r="D80" i="10"/>
  <c r="C80" i="10"/>
  <c r="D54" i="10"/>
  <c r="C54" i="10"/>
  <c r="C122" i="7"/>
  <c r="C110" i="7"/>
  <c r="C90" i="7"/>
  <c r="C70" i="7"/>
  <c r="C41" i="7"/>
  <c r="D270" i="10" l="1"/>
  <c r="D271" i="10" s="1"/>
</calcChain>
</file>

<file path=xl/sharedStrings.xml><?xml version="1.0" encoding="utf-8"?>
<sst xmlns="http://schemas.openxmlformats.org/spreadsheetml/2006/main" count="658" uniqueCount="370">
  <si>
    <t xml:space="preserve">Technická specifikace zařízení a cenová kalkulace </t>
  </si>
  <si>
    <t>Veřejná zakázka:</t>
  </si>
  <si>
    <t>K7 - Vybavení komorního sálu - část 1:  Audio vybavení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</si>
  <si>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</si>
  <si>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</si>
  <si>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</si>
  <si>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</si>
  <si>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</si>
  <si>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</si>
  <si>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účastníka.</t>
  </si>
  <si>
    <t>7. Jednotková cena za 1 ks nabízeného modelu (počítače, monitoru, notebooku, atd.) musí být vyplněna do fialového pole. Žlutá pole jsou počítána automaticky.</t>
  </si>
  <si>
    <t>8. Všechny nové spotřebiče musí splňovat nejvyšší dostupnou třídu dle příslušné legislativy pro daný typ spotřebiče (viz https://eprel.ec.europa.eu/screen/home).</t>
  </si>
  <si>
    <t>Položka č. 1</t>
  </si>
  <si>
    <t>Mix pult digitální</t>
  </si>
  <si>
    <t>Požadované technické parametry jsou MINIMÁLNÍ, není-li uvedeno jinak</t>
  </si>
  <si>
    <t>Nabízený model</t>
  </si>
  <si>
    <t>Technické parametry nabízeného modelu</t>
  </si>
  <si>
    <t>Popis</t>
  </si>
  <si>
    <t>Digitální mixážní pult 32bit/96kHz se 44 vstupními kanály, vestavěným 64-in/64-out Dante rozhraním, pro studiovou práci, i pro živé zvučení; 16 Mic/Line analogových mono vstupů; 2 stereo vstupy; 16 XLR analogových výstupů. 16+1 motorizovaných 100mm faderů a vestavěný slot pro SD kartu pro multitrackový záznam, Dvěmi 7" dotykovými ovládacími barevnými obrazovkami. Kompletně lze ovládat i z počítače PC/MAC nebo tabletu s Windows nebo iOS. Se 2 rozšiřujícími sloty.</t>
  </si>
  <si>
    <t>Počet vstupních kanálů</t>
  </si>
  <si>
    <t>44 kanálů, (40 mono; 2 stereo) 22 mix sběrnic + hlavní L/R</t>
  </si>
  <si>
    <t>Počet mikrofonních vstupů</t>
  </si>
  <si>
    <t>Typ konektoru u mikrofonních vstupů</t>
  </si>
  <si>
    <t>XLR</t>
  </si>
  <si>
    <t>Počet stereo vstupů</t>
  </si>
  <si>
    <t>Typ konektoru u stereo vstupů</t>
  </si>
  <si>
    <t>4x Cinch</t>
  </si>
  <si>
    <t>Ovládání hlasitosti vstupů a výstupů</t>
  </si>
  <si>
    <t>Motorizovanými potenciometry (Fadery) min 17 faderů (100mm)</t>
  </si>
  <si>
    <t>Počet OUT (AUX)</t>
  </si>
  <si>
    <t>16 (14 XLR OUT + 2 L/R)</t>
  </si>
  <si>
    <t>Počet pásem EQ u mikrofonních kanálů</t>
  </si>
  <si>
    <t>Min 4 parametrické EQ</t>
  </si>
  <si>
    <t>Zátlum (PAD); ořez (HPF) u mic vstupů</t>
  </si>
  <si>
    <t>Ano; Ano</t>
  </si>
  <si>
    <t>Phantom napájení mic vstupů</t>
  </si>
  <si>
    <t>Ano (+48V)</t>
  </si>
  <si>
    <t>datový konektor RJ 45</t>
  </si>
  <si>
    <t>Ano min. 3, (2x Dante; 1x Ethernet)</t>
  </si>
  <si>
    <t>Sluchátkový výstup</t>
  </si>
  <si>
    <t>Ano, 2 (1x 6,3mm; 1x 3,5mm)</t>
  </si>
  <si>
    <t>Monitorový výstup</t>
  </si>
  <si>
    <t>Ano, 2x XLR</t>
  </si>
  <si>
    <t>Multiefekt</t>
  </si>
  <si>
    <t>Ano, 4 FX</t>
  </si>
  <si>
    <t>USB</t>
  </si>
  <si>
    <t>Ano (alespoň 32 IN; 32 OUT)</t>
  </si>
  <si>
    <t>Kompresor</t>
  </si>
  <si>
    <t>Ano (alespoň na všech mic vstupech)</t>
  </si>
  <si>
    <t>Typ konektoru u Stereo OUT výstupů</t>
  </si>
  <si>
    <t>Balanced - XLR 3-pin</t>
  </si>
  <si>
    <t>Napájení</t>
  </si>
  <si>
    <t>integrované, 230V EU plug</t>
  </si>
  <si>
    <t>Šířka</t>
  </si>
  <si>
    <t>max. 480mm</t>
  </si>
  <si>
    <t>Hloubka</t>
  </si>
  <si>
    <t>max. 590mm</t>
  </si>
  <si>
    <t>Provedení</t>
  </si>
  <si>
    <t>kovové</t>
  </si>
  <si>
    <t>Ostatní</t>
  </si>
  <si>
    <t>Zadavatel připouští možnost nabídnout rovnocenné řešení.  </t>
  </si>
  <si>
    <t>Počet ks</t>
  </si>
  <si>
    <t>Cena za 1 ks (v Kč bez DPH)</t>
  </si>
  <si>
    <t>Položka č. 2</t>
  </si>
  <si>
    <t>16 ch mixážní pult Hybridní - ANALOG/DIGITAL</t>
  </si>
  <si>
    <t>16Ch/8Sub/2Out  - hybridní, digitálně-analogové mini-konzole pro živé ozvučení se 4 Aux + 1 Eff sběrnicemi; 8 SUB grupami; 8 kompresory a digit. efekty; 4 MUTE grupami a 31 GEQ a 31-pásmovmý spektrálním analyzérem a USB - stereo input/ stereo record Portem.</t>
  </si>
  <si>
    <t>16 (12xMic - XLR); (16xLine); 1x TalkBack</t>
  </si>
  <si>
    <t>Stereo vstupy</t>
  </si>
  <si>
    <t>5 (8x 6,3 Jack TRS Balanced; 1x 3,5 Jack stereo)</t>
  </si>
  <si>
    <t>Jack TRS Balanced</t>
  </si>
  <si>
    <t>tahové potenciometry</t>
  </si>
  <si>
    <t>Počet AUX</t>
  </si>
  <si>
    <t>3 - HI; MID; LO (FREQ parametr u MID)</t>
  </si>
  <si>
    <t>Zátlum (PAD) u mic vstupů</t>
  </si>
  <si>
    <t>ne</t>
  </si>
  <si>
    <t>Spodní ořez (HPF) u mic vstupů</t>
  </si>
  <si>
    <t>ano, 80Hz</t>
  </si>
  <si>
    <t>ano, 48V</t>
  </si>
  <si>
    <t>ano, 3</t>
  </si>
  <si>
    <t>ano</t>
  </si>
  <si>
    <t>ano, 20 digitálních 32bit. efektů s paměťmi; 4 test sound signály</t>
  </si>
  <si>
    <t>ano, PC Interface - Stereo in/out</t>
  </si>
  <si>
    <t>ano, 8x in</t>
  </si>
  <si>
    <t>Typ konektoru u Stereo OUT výstupu</t>
  </si>
  <si>
    <t>2x XLR; 2x 6,3 JackTRS Balanced (Master)</t>
  </si>
  <si>
    <t>integorvané, 240V</t>
  </si>
  <si>
    <t>max. 400mm, (Reková 19")</t>
  </si>
  <si>
    <t>max. 530mm</t>
  </si>
  <si>
    <t>kovové, s dřevěnými bočnicemi</t>
  </si>
  <si>
    <t>Položka č. 3</t>
  </si>
  <si>
    <t>Reproduktory pro vícekanálovou reprodukci</t>
  </si>
  <si>
    <t>Aktivní dvoupásmový studiový Near Field monitor pro vícekanálovou reprodukci</t>
  </si>
  <si>
    <t>Frekvenční rozsah prostorových monitorů</t>
  </si>
  <si>
    <t>38Hz- 20000Hz (± 1,5dB); 33 Hz až 22 kHz (± 6dB)</t>
  </si>
  <si>
    <t>Maximální hladina ak. Tlaku</t>
  </si>
  <si>
    <t>min. 121 dB(SPL)</t>
  </si>
  <si>
    <t>Dlouhodobá max. hladina ak. Tlaku</t>
  </si>
  <si>
    <t>min. 103 dB(SPL)</t>
  </si>
  <si>
    <t>Výkon zesilovačů</t>
  </si>
  <si>
    <t>200W + 150W</t>
  </si>
  <si>
    <t>Průměr basového reproduktoru</t>
  </si>
  <si>
    <t>min. 8"</t>
  </si>
  <si>
    <t>Vstupní konektor</t>
  </si>
  <si>
    <t>XLR-analogový vstup; XLR-AES/EBU vstup a výstup; 2x RJ45</t>
  </si>
  <si>
    <t>Ovládací prvky</t>
  </si>
  <si>
    <t xml:space="preserve">Hlasitost; přepínač ekvalizačních křivek </t>
  </si>
  <si>
    <t>DSP filtr pro kompenzaci místnosti</t>
  </si>
  <si>
    <t>Barva</t>
  </si>
  <si>
    <t>preferovaná černá, antracit</t>
  </si>
  <si>
    <t>Příslušenství</t>
  </si>
  <si>
    <t>Polohovatelná konzole pro montáže na zeď - černá</t>
  </si>
  <si>
    <t>Síťový protokol kompatibilní s položkami č. 3 a 5</t>
  </si>
  <si>
    <t>Položka č. 4</t>
  </si>
  <si>
    <t>58Hz- 20000Hz (± 1,5dB); 45 Hz až 23 kHz (- 6dB)</t>
  </si>
  <si>
    <t>min. 110 dB(SPL)</t>
  </si>
  <si>
    <t>min. 96 dB(SPL)</t>
  </si>
  <si>
    <t>2x 50W</t>
  </si>
  <si>
    <t>min. 5"</t>
  </si>
  <si>
    <t>Polohovatelná konzole pro montáže na zeď a strop - černá</t>
  </si>
  <si>
    <t>Položka č. 5</t>
  </si>
  <si>
    <t>Kalibrační USB jednotka</t>
  </si>
  <si>
    <t>Jednotka pro automatickou kalibraci, ovládání a síťové rozhraní studiových monitorů a subwooferu.</t>
  </si>
  <si>
    <t>Konektivita monitorů</t>
  </si>
  <si>
    <t>2x RJ45</t>
  </si>
  <si>
    <t>Konektivita mikrofonu a a ovladače hlasitosti</t>
  </si>
  <si>
    <t>3,5mm jack</t>
  </si>
  <si>
    <t>Konektivita hosta</t>
  </si>
  <si>
    <t>Kalibrační jednotka, kalibrační mikrofon s držákem, USB kabel, + Ovladač hlasitosti</t>
  </si>
  <si>
    <t>Cena celkem (v Kč bez DPH)</t>
  </si>
  <si>
    <t>Cena celkem (v Kč s DPH)</t>
  </si>
  <si>
    <t>K7 - Vybavení komorního sálu - část  2 : Světla</t>
  </si>
  <si>
    <t xml:space="preserve">Všechna níže specifikované položky dodávky musí dále splňit následující podmínky: </t>
  </si>
  <si>
    <t>1. Budou dodána včetně napájecích kabelů a plní normu ČSN, přívodní kabely, vidlice zásuvky, adaptéry a zdroje jsou součástí dodávky.</t>
  </si>
  <si>
    <t xml:space="preserve">2. V případě jiného než standartního připojení do zásuvek CEE 7/5, CEE7/7 budou součástí dodávky redukce, umožňující připojení a okamžité provozování.
</t>
  </si>
  <si>
    <t>3. Všechna světla a zařízení jsou požadována v matném černém provedení, není-li uvedeno jinak. Je tomu z důvodu interiérového barevného ladění (černá), mat je požadován, aby neodrážel světlo.</t>
  </si>
  <si>
    <t>4.  Součástí dodávky všech světel musí být rámeček na filtr a standartní žárovka pro daný typ svítidla, není-li uvedeno jinak.</t>
  </si>
  <si>
    <t>5. Veškeré příslušenství standardně dodávané výrobcem, musí být součástí dodávky, není-li uvedeno jinak.</t>
  </si>
  <si>
    <t>6. Veškerá zařízení musí být dodána funkční, zkompletovaná a s nejnovějšími verzemi softwaru tak, aby je bylo možné použít ihned po dodání bez nutnosti dalších zásahů případně instalací či aktualizací.</t>
  </si>
  <si>
    <t>7. Ke všem položkám dodávky, u kterých ČSN vyžaduje periodické revizní kontroly, dodá dodavatel výchozí revizní zprávy</t>
  </si>
  <si>
    <t>8. Ke všem položkám dodávky, především elektrickým zařízením, bude dodán návod a kompletní dokumentace v českém jazyce.</t>
  </si>
  <si>
    <t>9. Veškerá zdvihací zařízení musí mít bezpečnostní certifikát TÜV nebo jeho ekvivalent.</t>
  </si>
  <si>
    <t>Nástěnný 12-ti kanálový DMX stmívač</t>
  </si>
  <si>
    <t>Typ zařízení</t>
  </si>
  <si>
    <t>Nástěnný, profesionální 12-ti kanálový DMX stmívač pro pevnou instalaci v koncertním sále s možností DMX nebo manuálního řízení s výstupy přes svorky a kabelové prostupky.</t>
  </si>
  <si>
    <t>Počet okruhů</t>
  </si>
  <si>
    <t xml:space="preserve"> 12</t>
  </si>
  <si>
    <t>Jištění</t>
  </si>
  <si>
    <t xml:space="preserve"> 10 A na okruh</t>
  </si>
  <si>
    <t>Maximální zátěž na okruh</t>
  </si>
  <si>
    <t xml:space="preserve"> 2,3 kW (10 A)</t>
  </si>
  <si>
    <t>Minimální zátěž na okruh</t>
  </si>
  <si>
    <t xml:space="preserve"> 50 W</t>
  </si>
  <si>
    <t>Maximální celková zátěž</t>
  </si>
  <si>
    <t xml:space="preserve"> 3× 32 A</t>
  </si>
  <si>
    <t>Napájecí napětí</t>
  </si>
  <si>
    <t xml:space="preserve"> 3× 240 V / 400 V</t>
  </si>
  <si>
    <t>Výstupní konektory</t>
  </si>
  <si>
    <t xml:space="preserve"> Svorky</t>
  </si>
  <si>
    <t>Proudový chránič</t>
  </si>
  <si>
    <t xml:space="preserve"> Ne</t>
  </si>
  <si>
    <t>Řídící signál</t>
  </si>
  <si>
    <t xml:space="preserve"> DMX512 (3 a 5pin XLR), manuální ovládání, scény</t>
  </si>
  <si>
    <t>Možnost analogového řízení</t>
  </si>
  <si>
    <t xml:space="preserve"> Ano</t>
  </si>
  <si>
    <t>Komunikace přes Ethernet</t>
  </si>
  <si>
    <t>Indikace stavu</t>
  </si>
  <si>
    <t>Možnost zpětné diagnostiky stavu</t>
  </si>
  <si>
    <t>Možnost uložení světelných nálad</t>
  </si>
  <si>
    <t>Možnost přiřazení DMX adresy (PATCH)</t>
  </si>
  <si>
    <t>Křivky převodních charakteristik</t>
  </si>
  <si>
    <t>Nastavení předžhavení stmívače</t>
  </si>
  <si>
    <t>Nastavení maximálního napětí stmívače</t>
  </si>
  <si>
    <t>Nastavení teploty spínání ventilátorů</t>
  </si>
  <si>
    <t xml:space="preserve"> Automatické</t>
  </si>
  <si>
    <t xml:space="preserve">záruka </t>
  </si>
  <si>
    <t>60 měsíců</t>
  </si>
  <si>
    <t>Nástěnný 12-ti kanálový DMX ovladač</t>
  </si>
  <si>
    <t>Nástěnný 12-ti kanálový DMX ovladací mixážní pult s nízkou instalační hloubkou a tahovými potenciometry na každý kanál a master.</t>
  </si>
  <si>
    <t>Počet ovládacích kanálů</t>
  </si>
  <si>
    <t>Master fader</t>
  </si>
  <si>
    <t>Ano</t>
  </si>
  <si>
    <t>Flash tlačítka</t>
  </si>
  <si>
    <t xml:space="preserve"> 12 + 1 (pro každý kanál a master)</t>
  </si>
  <si>
    <t>Typ výstupu</t>
  </si>
  <si>
    <t xml:space="preserve"> DMX512 a analogový 0–10 V</t>
  </si>
  <si>
    <t>DMX konektory</t>
  </si>
  <si>
    <t xml:space="preserve"> 3 a 5 pinový XLR </t>
  </si>
  <si>
    <t>Analogové výstupy</t>
  </si>
  <si>
    <t xml:space="preserve"> 12 kanálů, každý 10 mA, s ochranou proti zkratu</t>
  </si>
  <si>
    <t>Indikace</t>
  </si>
  <si>
    <t xml:space="preserve"> LED indikace DMX signálu</t>
  </si>
  <si>
    <t>AC/DC adaptér</t>
  </si>
  <si>
    <t>Ochrana DMX výstupu</t>
  </si>
  <si>
    <t>Konstrukce</t>
  </si>
  <si>
    <t xml:space="preserve"> Ocelové šasi s práškovým nástřikem Rekové 19" provedení</t>
  </si>
  <si>
    <t>Posuvné potenciometry</t>
  </si>
  <si>
    <t xml:space="preserve"> 60mm, s dlouhou životností a prachovými kryty</t>
  </si>
  <si>
    <t>Konektory pro analogový výstup</t>
  </si>
  <si>
    <t xml:space="preserve"> WAGO svorky pro snadnou instalaci</t>
  </si>
  <si>
    <t>Nízká instalační hloubka</t>
  </si>
  <si>
    <t>max 40mm</t>
  </si>
  <si>
    <t>Nízká spotřeba energie</t>
  </si>
  <si>
    <t xml:space="preserve"> Vhodné pro instalace s omezeným napájením</t>
  </si>
  <si>
    <t>Nástěnný držák pro instalaci stmívače, napájecí adaptér</t>
  </si>
  <si>
    <t>Přenosný 4 kanálový DMX stmívač</t>
  </si>
  <si>
    <t>Přenosný 4 kanálový DMX stmívač s možností instalace na stěnu a bezdrátového W-DMX ovládání a výstupy přes Schuko zásuvky 230V.</t>
  </si>
  <si>
    <t xml:space="preserve"> 6A na okruh</t>
  </si>
  <si>
    <t xml:space="preserve"> 1,3 kW</t>
  </si>
  <si>
    <t xml:space="preserve"> 4× 6 A</t>
  </si>
  <si>
    <t xml:space="preserve"> 1× 230 V</t>
  </si>
  <si>
    <t xml:space="preserve"> 4× zásuvka French Schuko</t>
  </si>
  <si>
    <t>Bezdrátová technologie</t>
  </si>
  <si>
    <t xml:space="preserve"> W-DMX (Wireless Solution)  kompatibilní napříč položkami č. 3-6</t>
  </si>
  <si>
    <t>Přenosný bezdrátový přijímač DMX signálu</t>
  </si>
  <si>
    <t xml:space="preserve"> Jednokanálový bezdrátový W-DMX přijímač s 5-ti pin DMX konektorem</t>
  </si>
  <si>
    <t>Vstupní konektory DMX</t>
  </si>
  <si>
    <r>
      <t xml:space="preserve">1× XLR </t>
    </r>
    <r>
      <rPr>
        <sz val="10"/>
        <rFont val="Aptos Narrow"/>
        <family val="2"/>
        <charset val="238"/>
        <scheme val="minor"/>
      </rPr>
      <t>5</t>
    </r>
    <r>
      <rPr>
        <sz val="10"/>
        <color rgb="FF000000"/>
        <rFont val="Aptos Narrow"/>
        <family val="2"/>
        <charset val="238"/>
        <scheme val="minor"/>
      </rPr>
      <t xml:space="preserve"> pin, female</t>
    </r>
  </si>
  <si>
    <t>Podporované protokoly</t>
  </si>
  <si>
    <t xml:space="preserve"> DMX512</t>
  </si>
  <si>
    <t>Latence</t>
  </si>
  <si>
    <t xml:space="preserve"> &lt;5 ms</t>
  </si>
  <si>
    <t>Frekvenční pásmo</t>
  </si>
  <si>
    <t xml:space="preserve"> 2,4 GHz (licencované celosvětově)</t>
  </si>
  <si>
    <t>Anténa</t>
  </si>
  <si>
    <t xml:space="preserve"> Vyměnitelná, dodávána s 2 dBi anténou</t>
  </si>
  <si>
    <t xml:space="preserve"> LED indikace stavu DMX a W-DMX</t>
  </si>
  <si>
    <t xml:space="preserve"> AC 230 V / 50 Hz nebo AC 85–245 V / 50/60 Hz</t>
  </si>
  <si>
    <t>Přepěťová a antistatická (ESD) ochrana</t>
  </si>
  <si>
    <t xml:space="preserve"> Kompaktní kovové šasi</t>
  </si>
  <si>
    <t>Přenosný bezdrátový vysílač DMX signálu</t>
  </si>
  <si>
    <t xml:space="preserve"> Jednokanálový bezdrátový W- DMX vysílač s 5-ti pin DMX konektorem</t>
  </si>
  <si>
    <r>
      <t xml:space="preserve"> 1× XLR </t>
    </r>
    <r>
      <rPr>
        <sz val="10"/>
        <rFont val="Aptos Narrow"/>
        <family val="2"/>
        <charset val="238"/>
        <scheme val="minor"/>
      </rPr>
      <t>5</t>
    </r>
    <r>
      <rPr>
        <sz val="10"/>
        <color rgb="FF000000"/>
        <rFont val="Aptos Narrow"/>
        <family val="2"/>
        <charset val="238"/>
        <scheme val="minor"/>
      </rPr>
      <t xml:space="preserve"> pin, male, pozlacený</t>
    </r>
  </si>
  <si>
    <t xml:space="preserve"> Vyměnitelná, součástí dodávky 2 dBi anténa</t>
  </si>
  <si>
    <t>Položka č. 6</t>
  </si>
  <si>
    <t>Přenosný  DMX splitter /bezdrátový DMX vysílač/ přijímač</t>
  </si>
  <si>
    <t>Funkce zařízení</t>
  </si>
  <si>
    <t xml:space="preserve"> 4 kanálový opticky izolovaný DMX splitter / booster / bezdrátový vysílač / přijímač</t>
  </si>
  <si>
    <t>Nastavitelná anténa</t>
  </si>
  <si>
    <t>Počet DMX universů</t>
  </si>
  <si>
    <t>Počet DMX výstupů</t>
  </si>
  <si>
    <t xml:space="preserve"> 4x XLR  5 pin, 1x průchozí</t>
  </si>
  <si>
    <t>Optická izolace výstupů</t>
  </si>
  <si>
    <t xml:space="preserve"> Ano, až do 1000 V</t>
  </si>
  <si>
    <t>Přepěťová ochrana</t>
  </si>
  <si>
    <t xml:space="preserve"> Ano pro vstup i výstup</t>
  </si>
  <si>
    <t>DMX vstup a průchozí výstup (thru)</t>
  </si>
  <si>
    <t xml:space="preserve"> Ano, 1+1 XLR  5 pin</t>
  </si>
  <si>
    <t>LED indikace</t>
  </si>
  <si>
    <t xml:space="preserve"> 2× LED indikátor stavu DMX linky pro každý výstup</t>
  </si>
  <si>
    <t>Montáž</t>
  </si>
  <si>
    <t xml:space="preserve"> Možnost montáže na konstrukci (truss) nebo na stěnu; závit M10 pro uchycení pomocí C-svorky</t>
  </si>
  <si>
    <t>Položka č. 7</t>
  </si>
  <si>
    <t>Přenosný DMX splitter</t>
  </si>
  <si>
    <t xml:space="preserve"> 4 kanálový opticky izolovaný DMX splitter</t>
  </si>
  <si>
    <t xml:space="preserve"> 1</t>
  </si>
  <si>
    <r>
      <t xml:space="preserve"> 4x XLR </t>
    </r>
    <r>
      <rPr>
        <i/>
        <sz val="10"/>
        <rFont val="Aptos Narrow"/>
        <family val="2"/>
        <charset val="238"/>
        <scheme val="minor"/>
      </rPr>
      <t xml:space="preserve"> 5 </t>
    </r>
    <r>
      <rPr>
        <i/>
        <sz val="10"/>
        <color rgb="FF000000"/>
        <rFont val="Aptos Narrow"/>
        <family val="2"/>
        <charset val="238"/>
        <scheme val="minor"/>
      </rPr>
      <t>pin, 1x průchozí</t>
    </r>
  </si>
  <si>
    <t>Položka č. 8</t>
  </si>
  <si>
    <t>Sada LED trubic pro efektové osvětlení</t>
  </si>
  <si>
    <t>Typ světla</t>
  </si>
  <si>
    <t xml:space="preserve"> Sada 8ks Bezdrátovchých LED reflektorů s možností použití jako up-light nebo světelná trubice s možností bezdrátového ovládání pomocí ovladače, aplikace nebo DMX</t>
  </si>
  <si>
    <t>LED zdroj</t>
  </si>
  <si>
    <t xml:space="preserve"> 1× 15 W RGBaW LED s technologií AmberWhite</t>
  </si>
  <si>
    <t>Světelný tok</t>
  </si>
  <si>
    <t xml:space="preserve"> Až 1635 lm</t>
  </si>
  <si>
    <t>Barevné spektrum</t>
  </si>
  <si>
    <t xml:space="preserve"> RGBaW (červená, zelená, modrá, jantarová bílá)</t>
  </si>
  <si>
    <t>Teplota barev (AmberWhite)</t>
  </si>
  <si>
    <t xml:space="preserve"> 2 700 K</t>
  </si>
  <si>
    <t>Ventilátor</t>
  </si>
  <si>
    <t>Úhel vyzařování</t>
  </si>
  <si>
    <t xml:space="preserve"> Standardně 15°, volitelné optiky: 10°, 25°, 45°</t>
  </si>
  <si>
    <t>Obnovovací Frekvence PWM</t>
  </si>
  <si>
    <t xml:space="preserve"> Nastavitelná 500 Hz – 4 000 Hz</t>
  </si>
  <si>
    <t>Provozní režimy</t>
  </si>
  <si>
    <t xml:space="preserve"> Bezdrátové ovládání pomocí mobilní aplikace Android/iOS</t>
  </si>
  <si>
    <t>Ovládání</t>
  </si>
  <si>
    <t xml:space="preserve"> Možnost ovládání pomocí dálkového ovladače, aplikace, bezdrátového DMX</t>
  </si>
  <si>
    <t xml:space="preserve"> Vestavěná dobíjecí baterie NiMH 7,2 V / 2 200 mAh (15,84 Wh)</t>
  </si>
  <si>
    <t>Doba provozu na baterii</t>
  </si>
  <si>
    <t xml:space="preserve"> až 10 hodin při plném výkonu</t>
  </si>
  <si>
    <t>Možnost provozu</t>
  </si>
  <si>
    <t xml:space="preserve"> Na baterii nebo trvalý provoz přes externí napájecí adaptér</t>
  </si>
  <si>
    <t xml:space="preserve"> Hliník, galvanizovaná ocel, polykarbonát</t>
  </si>
  <si>
    <t>Stupeň krytí</t>
  </si>
  <si>
    <t xml:space="preserve"> IP65 – vhodné pro vnitřní i venkovní použití</t>
  </si>
  <si>
    <t xml:space="preserve"> Samostatně stojící nebo montáž pomocí držáku</t>
  </si>
  <si>
    <t>Barevné provedení</t>
  </si>
  <si>
    <t>Černá (Antracit)</t>
  </si>
  <si>
    <t>Obsah balení</t>
  </si>
  <si>
    <t>Dálkové ovládání, plastový kufřík, napájecí zdroj a síťový kabel</t>
  </si>
  <si>
    <t>8ks 1m difůzních trubic s koncovkami a adaptéry na světla (X-podstavci)</t>
  </si>
  <si>
    <t>Počet ks (sada)</t>
  </si>
  <si>
    <t>Položka č. 9</t>
  </si>
  <si>
    <t>LED Divadelní spot</t>
  </si>
  <si>
    <t xml:space="preserve"> Divadelní Spotový reflektor s 200W RGBALC LED zdrojem světla,  Fresnelovou čočkou a s plynule nastavitelným ručním zoomem a klapkami</t>
  </si>
  <si>
    <t>Světelný zdroj</t>
  </si>
  <si>
    <t xml:space="preserve"> 1× 200 W RGBALC 6v1 LED</t>
  </si>
  <si>
    <t xml:space="preserve"> RGBALC (červená, zelená, modrá, jantarová, limetková, azurová)</t>
  </si>
  <si>
    <t>Teplota chromatičnosti</t>
  </si>
  <si>
    <t xml:space="preserve"> 2800–8000 K</t>
  </si>
  <si>
    <t>CRI (Index podání barev)</t>
  </si>
  <si>
    <t xml:space="preserve"> &gt; 90</t>
  </si>
  <si>
    <t xml:space="preserve"> 5500 lm při 3200 K</t>
  </si>
  <si>
    <t xml:space="preserve"> 14°–50° (plynule nastavitelný zoom)</t>
  </si>
  <si>
    <t>Životnost LED</t>
  </si>
  <si>
    <t xml:space="preserve"> 30 000 hodin</t>
  </si>
  <si>
    <t>Režimy provozu</t>
  </si>
  <si>
    <t xml:space="preserve"> DMX512, RDM, samostatný režim, master/slave</t>
  </si>
  <si>
    <t>DMX kanály</t>
  </si>
  <si>
    <t xml:space="preserve">1, 3, 3 HSI, 3 CCT, 6, 12, 14 </t>
  </si>
  <si>
    <t>DMX vstupy/výstupy</t>
  </si>
  <si>
    <t xml:space="preserve"> XLR 3pin a 5pin (vstup i výstup)</t>
  </si>
  <si>
    <t xml:space="preserve"> Tlačítka Down, Up, Enter, Mode a LC displej</t>
  </si>
  <si>
    <t>Frekvence obnovování</t>
  </si>
  <si>
    <t xml:space="preserve"> 650 Hz, 1530 Hz, 3600 Hz, 12000 Hz, 25000 Hz</t>
  </si>
  <si>
    <t>Stroboskop</t>
  </si>
  <si>
    <t xml:space="preserve"> 1–20 Hz</t>
  </si>
  <si>
    <t>Chlazení</t>
  </si>
  <si>
    <t xml:space="preserve"> Teplotně řízený ventilátor s možností tichého režimu</t>
  </si>
  <si>
    <t xml:space="preserve"> 100–240 V AC, 50–60 Hz</t>
  </si>
  <si>
    <t>Příkon</t>
  </si>
  <si>
    <t xml:space="preserve"> 200 W</t>
  </si>
  <si>
    <t>Konektor napájení</t>
  </si>
  <si>
    <t xml:space="preserve"> Power Con - Twist IN-OUT (modrý a bílý)</t>
  </si>
  <si>
    <t>Materiál krytu</t>
  </si>
  <si>
    <t xml:space="preserve"> Kovový odlitek</t>
  </si>
  <si>
    <t>Barva reflektoru a klapek</t>
  </si>
  <si>
    <t xml:space="preserve"> Černá</t>
  </si>
  <si>
    <t>Rozměry (Š × V × H)</t>
  </si>
  <si>
    <t>max.  350 × 400 × 350 mm</t>
  </si>
  <si>
    <t>Hmotnost</t>
  </si>
  <si>
    <t xml:space="preserve"> max. 10 kg</t>
  </si>
  <si>
    <t>Příslušenství (v balení)</t>
  </si>
  <si>
    <t xml:space="preserve"> Otočné klapky (barndoor), rámeček pro barevné filtry</t>
  </si>
  <si>
    <t>Položka č. 10</t>
  </si>
  <si>
    <t>Přenosný osvětlovací pult s příslušenstvím</t>
  </si>
  <si>
    <t>přenosný osvětlovací pult</t>
  </si>
  <si>
    <t xml:space="preserve">kompaktní přenosný osvětlovací pult pro DMX řízení koncertních a divadelních scén s možností RDM rozeznání inteligentních svítidel s vestavěnou 7" dotykovou obrazovkou s mapou pódia, možností ovládání až 40 multikanálů  pohybových a LED světel.
</t>
  </si>
  <si>
    <t>Display</t>
  </si>
  <si>
    <t>Ano, dotykový 7"</t>
  </si>
  <si>
    <t>Počet Faderů pro kanály</t>
  </si>
  <si>
    <t xml:space="preserve">20x  60mm </t>
  </si>
  <si>
    <t>podsvícená Flash tlačítka</t>
  </si>
  <si>
    <t>Ano, 20</t>
  </si>
  <si>
    <t>DMX</t>
  </si>
  <si>
    <t>XLR 5-ti pin</t>
  </si>
  <si>
    <t>Ano, 1x USB-A</t>
  </si>
  <si>
    <t>Ovládané kanály/ zařízení</t>
  </si>
  <si>
    <t>min. 40</t>
  </si>
  <si>
    <t>Playbacky (stránky) s volitelnými módy</t>
  </si>
  <si>
    <t>10 (200 celkem)</t>
  </si>
  <si>
    <t>Vestavěné uložiště</t>
  </si>
  <si>
    <t>Ano, 2GB pro uložení show</t>
  </si>
  <si>
    <t>RDM</t>
  </si>
  <si>
    <t>programovatelné tlačítka</t>
  </si>
  <si>
    <t>Ano, 5 + 1 master tlačítko</t>
  </si>
  <si>
    <t>Volitelné módy tlačítek</t>
  </si>
  <si>
    <t>Flash, Solo, Solo Change, Move/Go</t>
  </si>
  <si>
    <t>Pohybové a míchací fadery</t>
  </si>
  <si>
    <t>Ano, 4</t>
  </si>
  <si>
    <t>Knihovna pro ovládání pohybových světel</t>
  </si>
  <si>
    <t>Systém nápovědy</t>
  </si>
  <si>
    <t>max. 470mm</t>
  </si>
  <si>
    <t>max. 300mm</t>
  </si>
  <si>
    <t>Váha</t>
  </si>
  <si>
    <t>max. 5kg</t>
  </si>
  <si>
    <t>příslušenství</t>
  </si>
  <si>
    <t>Napájecí zdroj, Napájecí kabel, USB kabel</t>
  </si>
  <si>
    <t>24 měsíců</t>
  </si>
  <si>
    <t>Maximální přípustná cena položky za ks je 66 000,-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</si>
</sst>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b/>
      <i/>
      <sz val="10"/>
      <color rgb="FF000000"/>
      <name val="Aptos Narrow"/>
      <family val="2"/>
      <charset val="238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charset val="238"/>
      <scheme val="minor"/>
    </font>
    <font>
      <i/>
      <sz val="10"/>
      <color rgb="FF000000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sz val="10"/>
      <name val="Aptos Narrow"/>
      <family val="2"/>
      <charset val="238"/>
    </font>
    <font>
      <u/>
      <sz val="11"/>
      <color theme="11"/>
      <name val="Aptos Narrow"/>
      <family val="2"/>
      <charset val="238"/>
      <scheme val="minor"/>
    </font>
    <font>
      <i/>
      <sz val="10"/>
      <name val="Aptos Narrow"/>
      <family val="2"/>
    </font>
    <font>
      <b/>
      <sz val="1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2"/>
        <bgColor rgb="FFDCE6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CE6F2"/>
        <bgColor rgb="FFE6E0EC"/>
      </patternFill>
    </fill>
    <fill>
      <patternFill patternType="solid">
        <fgColor rgb="FFD9E1F2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9">
    <xf numFmtId="0" fontId="0" fillId="0" borderId="0"/>
    <xf numFmtId="0" fontId="3" fillId="0" borderId="0"/>
    <xf numFmtId="0" fontId="16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Alignment="1">
      <alignment horizontal="left"/>
    </xf>
    <xf numFmtId="0" fontId="3" fillId="0" borderId="0" xfId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4" fillId="0" borderId="0" xfId="1" applyFont="1"/>
    <xf numFmtId="0" fontId="7" fillId="0" borderId="0" xfId="1" applyFont="1" applyAlignment="1">
      <alignment horizontal="left"/>
    </xf>
    <xf numFmtId="0" fontId="7" fillId="0" borderId="0" xfId="1" applyFont="1"/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/>
    <xf numFmtId="0" fontId="1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2" fillId="3" borderId="1" xfId="1" applyFont="1" applyFill="1" applyBorder="1" applyAlignment="1">
      <alignment horizontal="left" vertical="center" wrapText="1"/>
    </xf>
    <xf numFmtId="0" fontId="13" fillId="3" borderId="2" xfId="1" applyFont="1" applyFill="1" applyBorder="1" applyAlignment="1">
      <alignment horizontal="left" vertical="center"/>
    </xf>
    <xf numFmtId="0" fontId="10" fillId="4" borderId="3" xfId="1" applyFont="1" applyFill="1" applyBorder="1" applyAlignment="1">
      <alignment horizontal="left" vertical="center" wrapText="1"/>
    </xf>
    <xf numFmtId="0" fontId="10" fillId="5" borderId="3" xfId="1" applyFont="1" applyFill="1" applyBorder="1" applyAlignment="1" applyProtection="1">
      <alignment horizontal="left" vertical="top" wrapText="1"/>
      <protection locked="0"/>
    </xf>
    <xf numFmtId="0" fontId="10" fillId="5" borderId="4" xfId="1" applyFont="1" applyFill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>
      <alignment horizontal="left" vertical="top" wrapText="1"/>
    </xf>
    <xf numFmtId="3" fontId="10" fillId="0" borderId="5" xfId="1" applyNumberFormat="1" applyFont="1" applyBorder="1" applyAlignment="1">
      <alignment horizontal="left" vertical="top" wrapText="1"/>
    </xf>
    <xf numFmtId="0" fontId="10" fillId="6" borderId="5" xfId="1" applyFont="1" applyFill="1" applyBorder="1" applyAlignment="1">
      <alignment horizontal="center" vertical="center" wrapText="1"/>
    </xf>
    <xf numFmtId="4" fontId="10" fillId="6" borderId="5" xfId="1" applyNumberFormat="1" applyFont="1" applyFill="1" applyBorder="1" applyAlignment="1">
      <alignment horizontal="center" vertical="center" wrapText="1"/>
    </xf>
    <xf numFmtId="0" fontId="17" fillId="7" borderId="3" xfId="1" applyFont="1" applyFill="1" applyBorder="1" applyAlignment="1">
      <alignment horizontal="left" vertical="center" wrapText="1"/>
    </xf>
    <xf numFmtId="0" fontId="10" fillId="5" borderId="6" xfId="1" applyFont="1" applyFill="1" applyBorder="1" applyAlignment="1" applyProtection="1">
      <alignment horizontal="left" vertical="top" wrapText="1"/>
      <protection locked="0"/>
    </xf>
    <xf numFmtId="0" fontId="7" fillId="5" borderId="7" xfId="1" applyFont="1" applyFill="1" applyBorder="1" applyAlignment="1" applyProtection="1">
      <alignment horizontal="left" vertical="top" wrapText="1"/>
      <protection locked="0"/>
    </xf>
    <xf numFmtId="0" fontId="9" fillId="0" borderId="7" xfId="2" applyFont="1" applyBorder="1" applyAlignment="1">
      <alignment horizontal="left" vertical="top" wrapText="1"/>
    </xf>
    <xf numFmtId="4" fontId="1" fillId="2" borderId="7" xfId="1" applyNumberFormat="1" applyFont="1" applyFill="1" applyBorder="1" applyAlignment="1">
      <alignment horizontal="center" vertical="center"/>
    </xf>
    <xf numFmtId="0" fontId="17" fillId="8" borderId="7" xfId="1" applyFont="1" applyFill="1" applyBorder="1" applyAlignment="1">
      <alignment horizontal="left" vertical="center"/>
    </xf>
    <xf numFmtId="0" fontId="10" fillId="4" borderId="7" xfId="1" applyFont="1" applyFill="1" applyBorder="1" applyAlignment="1">
      <alignment horizontal="left" vertical="center"/>
    </xf>
    <xf numFmtId="0" fontId="8" fillId="0" borderId="7" xfId="1" applyFont="1" applyBorder="1" applyAlignment="1">
      <alignment horizontal="left" vertical="top" wrapText="1"/>
    </xf>
    <xf numFmtId="0" fontId="15" fillId="0" borderId="7" xfId="1" applyFont="1" applyBorder="1" applyAlignment="1">
      <alignment horizontal="left" vertical="top" wrapText="1"/>
    </xf>
    <xf numFmtId="0" fontId="19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17" fillId="0" borderId="0" xfId="1" applyFont="1"/>
    <xf numFmtId="0" fontId="20" fillId="0" borderId="7" xfId="2" applyFont="1" applyBorder="1" applyAlignment="1">
      <alignment horizontal="left" vertical="top" wrapText="1"/>
    </xf>
    <xf numFmtId="0" fontId="18" fillId="0" borderId="7" xfId="1" applyFont="1" applyBorder="1" applyAlignment="1">
      <alignment vertical="top" wrapText="1"/>
    </xf>
    <xf numFmtId="0" fontId="1" fillId="2" borderId="7" xfId="1" applyFont="1" applyFill="1" applyBorder="1" applyAlignment="1">
      <alignment horizontal="center" vertical="center"/>
    </xf>
    <xf numFmtId="0" fontId="14" fillId="0" borderId="4" xfId="1" applyFont="1" applyBorder="1" applyAlignment="1">
      <alignment vertical="top" wrapText="1"/>
    </xf>
    <xf numFmtId="0" fontId="18" fillId="0" borderId="3" xfId="1" applyFont="1" applyBorder="1" applyAlignment="1">
      <alignment vertical="top" wrapText="1"/>
    </xf>
    <xf numFmtId="0" fontId="18" fillId="0" borderId="4" xfId="1" applyFont="1" applyBorder="1" applyAlignment="1">
      <alignment vertical="top" wrapText="1"/>
    </xf>
    <xf numFmtId="0" fontId="14" fillId="0" borderId="3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15" fillId="0" borderId="3" xfId="1" applyFont="1" applyBorder="1" applyAlignment="1">
      <alignment horizontal="left" vertical="top" wrapText="1"/>
    </xf>
    <xf numFmtId="0" fontId="15" fillId="0" borderId="4" xfId="1" applyFont="1" applyBorder="1" applyAlignment="1">
      <alignment horizontal="left" vertical="top" wrapText="1"/>
    </xf>
    <xf numFmtId="0" fontId="14" fillId="0" borderId="7" xfId="1" applyFont="1" applyBorder="1" applyAlignment="1">
      <alignment horizontal="left" vertical="top" wrapText="1"/>
    </xf>
    <xf numFmtId="0" fontId="7" fillId="5" borderId="9" xfId="1" applyFont="1" applyFill="1" applyBorder="1" applyAlignment="1" applyProtection="1">
      <alignment horizontal="left" vertical="top" wrapText="1"/>
      <protection locked="0"/>
    </xf>
    <xf numFmtId="0" fontId="18" fillId="0" borderId="10" xfId="1" applyFont="1" applyBorder="1" applyAlignment="1">
      <alignment vertical="top" wrapText="1"/>
    </xf>
    <xf numFmtId="0" fontId="10" fillId="5" borderId="11" xfId="1" applyFont="1" applyFill="1" applyBorder="1" applyAlignment="1" applyProtection="1">
      <alignment horizontal="left" vertical="top" wrapText="1"/>
      <protection locked="0"/>
    </xf>
    <xf numFmtId="0" fontId="15" fillId="0" borderId="4" xfId="1" applyFont="1" applyBorder="1" applyAlignment="1">
      <alignment vertical="top" wrapText="1"/>
    </xf>
    <xf numFmtId="0" fontId="14" fillId="0" borderId="11" xfId="1" applyFont="1" applyBorder="1" applyAlignment="1">
      <alignment vertical="top" wrapText="1"/>
    </xf>
    <xf numFmtId="0" fontId="10" fillId="4" borderId="7" xfId="1" applyFont="1" applyFill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top" wrapText="1"/>
    </xf>
    <xf numFmtId="0" fontId="7" fillId="5" borderId="3" xfId="1" applyFont="1" applyFill="1" applyBorder="1" applyAlignment="1" applyProtection="1">
      <alignment horizontal="left" vertical="top" wrapText="1"/>
      <protection locked="0"/>
    </xf>
    <xf numFmtId="0" fontId="14" fillId="0" borderId="11" xfId="1" applyFont="1" applyBorder="1" applyAlignment="1">
      <alignment horizontal="left" vertical="top" wrapText="1"/>
    </xf>
    <xf numFmtId="0" fontId="14" fillId="0" borderId="11" xfId="1" applyFont="1" applyBorder="1" applyAlignment="1">
      <alignment vertical="center" wrapText="1"/>
    </xf>
    <xf numFmtId="0" fontId="14" fillId="0" borderId="7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left" vertical="top" wrapText="1"/>
    </xf>
    <xf numFmtId="0" fontId="18" fillId="0" borderId="4" xfId="1" applyFont="1" applyBorder="1" applyAlignment="1">
      <alignment horizontal="left" vertical="top" wrapText="1"/>
    </xf>
    <xf numFmtId="0" fontId="8" fillId="0" borderId="7" xfId="1" applyFont="1" applyBorder="1" applyAlignment="1">
      <alignment vertical="top" wrapText="1"/>
    </xf>
    <xf numFmtId="0" fontId="0" fillId="0" borderId="0" xfId="1" applyFont="1"/>
    <xf numFmtId="0" fontId="15" fillId="0" borderId="3" xfId="1" applyFont="1" applyBorder="1" applyAlignment="1">
      <alignment vertical="top" wrapText="1"/>
    </xf>
    <xf numFmtId="0" fontId="14" fillId="0" borderId="4" xfId="1" applyFont="1" applyBorder="1" applyAlignment="1">
      <alignment wrapText="1"/>
    </xf>
    <xf numFmtId="0" fontId="22" fillId="0" borderId="7" xfId="1" applyFont="1" applyBorder="1" applyAlignment="1">
      <alignment vertical="top" wrapText="1"/>
    </xf>
    <xf numFmtId="3" fontId="23" fillId="0" borderId="5" xfId="1" applyNumberFormat="1" applyFont="1" applyBorder="1" applyAlignment="1">
      <alignment horizontal="left" vertical="top" wrapText="1"/>
    </xf>
    <xf numFmtId="0" fontId="24" fillId="0" borderId="8" xfId="1" applyFont="1" applyBorder="1" applyAlignment="1">
      <alignment horizontal="left" vertical="center" wrapText="1"/>
    </xf>
    <xf numFmtId="0" fontId="24" fillId="0" borderId="4" xfId="1" applyFont="1" applyBorder="1" applyAlignment="1">
      <alignment horizontal="left" vertical="center" wrapText="1"/>
    </xf>
    <xf numFmtId="0" fontId="25" fillId="0" borderId="4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left" vertical="center" wrapText="1"/>
    </xf>
    <xf numFmtId="0" fontId="15" fillId="0" borderId="11" xfId="1" applyFont="1" applyBorder="1" applyAlignment="1">
      <alignment vertical="center" wrapText="1"/>
    </xf>
    <xf numFmtId="0" fontId="10" fillId="2" borderId="7" xfId="1" applyFont="1" applyFill="1" applyBorder="1" applyAlignment="1">
      <alignment horizontal="center" vertical="center"/>
    </xf>
    <xf numFmtId="4" fontId="10" fillId="2" borderId="7" xfId="1" applyNumberFormat="1" applyFont="1" applyFill="1" applyBorder="1" applyAlignment="1">
      <alignment horizontal="center" vertical="center"/>
    </xf>
    <xf numFmtId="0" fontId="18" fillId="0" borderId="7" xfId="1" applyFont="1" applyBorder="1" applyAlignment="1">
      <alignment horizontal="left" vertical="top" wrapText="1"/>
    </xf>
    <xf numFmtId="0" fontId="25" fillId="0" borderId="4" xfId="1" applyFont="1" applyBorder="1" applyAlignment="1">
      <alignment horizontal="left" vertical="top" wrapText="1"/>
    </xf>
    <xf numFmtId="0" fontId="14" fillId="0" borderId="9" xfId="1" applyFont="1" applyBorder="1" applyAlignment="1">
      <alignment horizontal="left" vertical="top" wrapText="1"/>
    </xf>
    <xf numFmtId="0" fontId="13" fillId="0" borderId="9" xfId="1" applyFont="1" applyBorder="1" applyAlignment="1">
      <alignment horizontal="left" vertical="top" wrapText="1"/>
    </xf>
  </cellXfs>
  <cellStyles count="19">
    <cellStyle name="Normální" xfId="0" builtinId="0"/>
    <cellStyle name="Normální 2" xfId="2" xr:uid="{00000000-0005-0000-0000-000013000000}"/>
    <cellStyle name="Normální 2 2 2" xfId="1" xr:uid="{00000000-0005-0000-0000-000014000000}"/>
    <cellStyle name="Použitý hypertextový odkaz" xfId="15" builtinId="9" hidden="1"/>
    <cellStyle name="Použitý hypertextový odkaz" xfId="14" builtinId="9" hidden="1"/>
    <cellStyle name="Použitý hypertextový odkaz" xfId="16" builtinId="9" hidden="1"/>
    <cellStyle name="Použitý hypertextový odkaz" xfId="18" builtinId="9" hidden="1"/>
    <cellStyle name="Použitý hypertextový odkaz" xfId="17" builtinId="9" hidden="1"/>
    <cellStyle name="Použitý hypertextový odkaz" xfId="8" builtinId="9" hidden="1"/>
    <cellStyle name="Použitý hypertextový odkaz" xfId="9" builtinId="9" hidden="1"/>
    <cellStyle name="Použitý hypertextový odkaz" xfId="10" builtinId="9" hidden="1"/>
    <cellStyle name="Použitý hypertextový odkaz" xfId="11" builtinId="9" hidden="1"/>
    <cellStyle name="Použitý hypertextový odkaz" xfId="12" builtinId="9" hidden="1"/>
    <cellStyle name="Použitý hypertextový odkaz" xfId="13" builtinId="9" hidden="1"/>
    <cellStyle name="Použitý hypertextový odkaz" xfId="4" builtinId="9" hidden="1"/>
    <cellStyle name="Použitý hypertextový odkaz" xfId="6" builtinId="9" hidden="1"/>
    <cellStyle name="Použitý hypertextový odkaz" xfId="5" builtinId="9" hidden="1"/>
    <cellStyle name="Použitý hypertextový odkaz" xfId="7" builtinId="9" hidden="1"/>
    <cellStyle name="Použitý hypertextový odkaz" xfId="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27"/>
  <sheetViews>
    <sheetView zoomScale="85" zoomScaleNormal="85" zoomScalePageLayoutView="125" workbookViewId="0">
      <selection activeCell="A2" sqref="A2"/>
    </sheetView>
  </sheetViews>
  <sheetFormatPr defaultColWidth="9.140625" defaultRowHeight="15" x14ac:dyDescent="0.25"/>
  <cols>
    <col min="1" max="1" width="31.42578125" style="2" customWidth="1"/>
    <col min="2" max="2" width="64.42578125" style="2" customWidth="1"/>
    <col min="3" max="3" width="26.28515625" style="2" customWidth="1"/>
    <col min="4" max="4" width="66.85546875" style="2" customWidth="1"/>
    <col min="5" max="5" width="9.7109375" style="3" bestFit="1" customWidth="1"/>
    <col min="6" max="7" width="9.140625" style="3"/>
    <col min="8" max="8" width="17.42578125" style="3" customWidth="1"/>
    <col min="9" max="9" width="9.140625" style="3"/>
    <col min="10" max="10" width="222.140625" style="3" bestFit="1" customWidth="1"/>
    <col min="11" max="16384" width="9.140625" style="3"/>
  </cols>
  <sheetData>
    <row r="1" spans="1:4" ht="15.75" x14ac:dyDescent="0.25">
      <c r="A1" s="1" t="s">
        <v>0</v>
      </c>
    </row>
    <row r="3" spans="1:4" s="7" customFormat="1" ht="17.25" customHeight="1" x14ac:dyDescent="0.25">
      <c r="A3" s="4" t="s">
        <v>1</v>
      </c>
      <c r="B3" s="5" t="s">
        <v>2</v>
      </c>
      <c r="C3" s="1"/>
      <c r="D3" s="6"/>
    </row>
    <row r="4" spans="1:4" s="9" customFormat="1" ht="13.5" customHeight="1" x14ac:dyDescent="0.25">
      <c r="A4" s="1"/>
      <c r="B4" s="8"/>
      <c r="C4" s="1"/>
      <c r="D4" s="8"/>
    </row>
    <row r="5" spans="1:4" s="9" customFormat="1" ht="13.5" customHeight="1" x14ac:dyDescent="0.25">
      <c r="A5" s="10" t="s">
        <v>3</v>
      </c>
      <c r="B5" s="8"/>
      <c r="C5" s="10"/>
      <c r="D5" s="8"/>
    </row>
    <row r="6" spans="1:4" s="9" customFormat="1" ht="13.5" customHeight="1" x14ac:dyDescent="0.25">
      <c r="A6" s="11" t="s">
        <v>4</v>
      </c>
      <c r="B6" s="8"/>
      <c r="C6" s="11"/>
      <c r="D6" s="8"/>
    </row>
    <row r="7" spans="1:4" s="13" customFormat="1" ht="13.5" customHeight="1" x14ac:dyDescent="0.25">
      <c r="A7" s="11" t="s">
        <v>5</v>
      </c>
      <c r="B7" s="12"/>
      <c r="C7" s="11"/>
      <c r="D7" s="12"/>
    </row>
    <row r="8" spans="1:4" s="13" customFormat="1" ht="13.5" customHeight="1" x14ac:dyDescent="0.25">
      <c r="A8" s="11" t="s">
        <v>6</v>
      </c>
      <c r="B8" s="12"/>
      <c r="C8" s="11"/>
      <c r="D8" s="12"/>
    </row>
    <row r="9" spans="1:4" s="13" customFormat="1" ht="13.5" customHeight="1" x14ac:dyDescent="0.25">
      <c r="A9" s="11" t="s">
        <v>7</v>
      </c>
      <c r="B9" s="12"/>
      <c r="C9" s="11"/>
      <c r="D9" s="12"/>
    </row>
    <row r="10" spans="1:4" s="13" customFormat="1" ht="13.5" customHeight="1" x14ac:dyDescent="0.25">
      <c r="A10" s="11" t="s">
        <v>8</v>
      </c>
      <c r="B10" s="12"/>
      <c r="C10" s="11"/>
      <c r="D10" s="12"/>
    </row>
    <row r="11" spans="1:4" s="13" customFormat="1" ht="13.5" customHeight="1" x14ac:dyDescent="0.25">
      <c r="A11" s="11" t="s">
        <v>9</v>
      </c>
      <c r="B11" s="12"/>
      <c r="C11" s="11"/>
      <c r="D11" s="12"/>
    </row>
    <row r="12" spans="1:4" s="13" customFormat="1" ht="13.5" customHeight="1" x14ac:dyDescent="0.25">
      <c r="A12" s="11" t="s">
        <v>10</v>
      </c>
      <c r="B12" s="12"/>
      <c r="C12" s="11"/>
      <c r="D12" s="12"/>
    </row>
    <row r="13" spans="1:4" s="13" customFormat="1" ht="13.5" customHeight="1" x14ac:dyDescent="0.25">
      <c r="A13" s="11" t="s">
        <v>11</v>
      </c>
      <c r="B13" s="12"/>
      <c r="C13" s="11"/>
      <c r="D13" s="12"/>
    </row>
    <row r="14" spans="1:4" s="13" customFormat="1" ht="13.5" customHeight="1" x14ac:dyDescent="0.25">
      <c r="A14" s="11"/>
      <c r="B14" s="12"/>
      <c r="C14" s="11"/>
      <c r="D14" s="12"/>
    </row>
    <row r="15" spans="1:4" s="13" customFormat="1" ht="21" x14ac:dyDescent="0.35">
      <c r="A15" s="14" t="s">
        <v>12</v>
      </c>
      <c r="B15" s="15"/>
      <c r="C15" s="14"/>
      <c r="D15" s="12"/>
    </row>
    <row r="16" spans="1:4" s="13" customFormat="1" ht="27" customHeight="1" x14ac:dyDescent="0.25">
      <c r="A16" s="16" t="s">
        <v>13</v>
      </c>
      <c r="B16" s="17" t="s">
        <v>14</v>
      </c>
      <c r="C16" s="18" t="s">
        <v>15</v>
      </c>
      <c r="D16" s="31" t="s">
        <v>16</v>
      </c>
    </row>
    <row r="17" spans="1:4" s="9" customFormat="1" ht="81" x14ac:dyDescent="0.25">
      <c r="A17" s="47" t="s">
        <v>17</v>
      </c>
      <c r="B17" s="67" t="s">
        <v>18</v>
      </c>
      <c r="C17" s="19"/>
      <c r="D17" s="27"/>
    </row>
    <row r="18" spans="1:4" s="9" customFormat="1" ht="13.5" x14ac:dyDescent="0.25">
      <c r="A18" s="32" t="s">
        <v>19</v>
      </c>
      <c r="B18" s="68" t="s">
        <v>20</v>
      </c>
      <c r="C18" s="20"/>
      <c r="D18" s="27"/>
    </row>
    <row r="19" spans="1:4" s="9" customFormat="1" ht="13.5" x14ac:dyDescent="0.25">
      <c r="A19" s="32" t="s">
        <v>21</v>
      </c>
      <c r="B19" s="68">
        <v>16</v>
      </c>
      <c r="C19" s="20"/>
      <c r="D19" s="27"/>
    </row>
    <row r="20" spans="1:4" s="9" customFormat="1" ht="13.5" x14ac:dyDescent="0.25">
      <c r="A20" s="32" t="s">
        <v>22</v>
      </c>
      <c r="B20" s="68" t="s">
        <v>23</v>
      </c>
      <c r="C20" s="20"/>
      <c r="D20" s="27"/>
    </row>
    <row r="21" spans="1:4" s="9" customFormat="1" ht="13.5" x14ac:dyDescent="0.25">
      <c r="A21" s="32" t="s">
        <v>24</v>
      </c>
      <c r="B21" s="68">
        <v>2</v>
      </c>
      <c r="C21" s="20"/>
      <c r="D21" s="27"/>
    </row>
    <row r="22" spans="1:4" s="9" customFormat="1" ht="13.5" x14ac:dyDescent="0.25">
      <c r="A22" s="32" t="s">
        <v>25</v>
      </c>
      <c r="B22" s="68" t="s">
        <v>26</v>
      </c>
      <c r="C22" s="20"/>
      <c r="D22" s="27"/>
    </row>
    <row r="23" spans="1:4" s="9" customFormat="1" ht="13.5" x14ac:dyDescent="0.25">
      <c r="A23" s="32" t="s">
        <v>27</v>
      </c>
      <c r="B23" s="68" t="s">
        <v>28</v>
      </c>
      <c r="C23" s="20"/>
      <c r="D23" s="27"/>
    </row>
    <row r="24" spans="1:4" s="9" customFormat="1" ht="13.5" x14ac:dyDescent="0.25">
      <c r="A24" s="32" t="s">
        <v>29</v>
      </c>
      <c r="B24" s="68" t="s">
        <v>30</v>
      </c>
      <c r="C24" s="20"/>
      <c r="D24" s="27"/>
    </row>
    <row r="25" spans="1:4" s="9" customFormat="1" ht="13.5" x14ac:dyDescent="0.25">
      <c r="A25" s="32" t="s">
        <v>31</v>
      </c>
      <c r="B25" s="68" t="s">
        <v>32</v>
      </c>
      <c r="C25" s="20"/>
      <c r="D25" s="27"/>
    </row>
    <row r="26" spans="1:4" s="9" customFormat="1" ht="13.5" x14ac:dyDescent="0.25">
      <c r="A26" s="32" t="s">
        <v>33</v>
      </c>
      <c r="B26" s="68" t="s">
        <v>34</v>
      </c>
      <c r="C26" s="20"/>
      <c r="D26" s="27"/>
    </row>
    <row r="27" spans="1:4" s="9" customFormat="1" ht="13.5" x14ac:dyDescent="0.25">
      <c r="A27" s="32" t="s">
        <v>35</v>
      </c>
      <c r="B27" s="68" t="s">
        <v>36</v>
      </c>
      <c r="C27" s="20"/>
      <c r="D27" s="27"/>
    </row>
    <row r="28" spans="1:4" s="9" customFormat="1" ht="13.5" x14ac:dyDescent="0.25">
      <c r="A28" s="32" t="s">
        <v>37</v>
      </c>
      <c r="B28" s="68" t="s">
        <v>38</v>
      </c>
      <c r="C28" s="20"/>
      <c r="D28" s="27"/>
    </row>
    <row r="29" spans="1:4" s="9" customFormat="1" ht="13.5" x14ac:dyDescent="0.25">
      <c r="A29" s="32" t="s">
        <v>39</v>
      </c>
      <c r="B29" s="68" t="s">
        <v>40</v>
      </c>
      <c r="C29" s="20"/>
      <c r="D29" s="27"/>
    </row>
    <row r="30" spans="1:4" s="9" customFormat="1" ht="13.5" x14ac:dyDescent="0.25">
      <c r="A30" s="32" t="s">
        <v>41</v>
      </c>
      <c r="B30" s="68" t="s">
        <v>42</v>
      </c>
      <c r="C30" s="20"/>
      <c r="D30" s="27"/>
    </row>
    <row r="31" spans="1:4" s="9" customFormat="1" ht="13.5" x14ac:dyDescent="0.25">
      <c r="A31" s="32" t="s">
        <v>43</v>
      </c>
      <c r="B31" s="68" t="s">
        <v>44</v>
      </c>
      <c r="C31" s="20"/>
      <c r="D31" s="27"/>
    </row>
    <row r="32" spans="1:4" s="9" customFormat="1" ht="13.5" x14ac:dyDescent="0.25">
      <c r="A32" s="32" t="s">
        <v>45</v>
      </c>
      <c r="B32" s="68" t="s">
        <v>46</v>
      </c>
      <c r="C32" s="20"/>
      <c r="D32" s="27"/>
    </row>
    <row r="33" spans="1:8" s="9" customFormat="1" ht="13.5" x14ac:dyDescent="0.25">
      <c r="A33" s="32" t="s">
        <v>47</v>
      </c>
      <c r="B33" s="68" t="s">
        <v>48</v>
      </c>
      <c r="C33" s="20"/>
      <c r="D33" s="27"/>
    </row>
    <row r="34" spans="1:8" s="9" customFormat="1" ht="13.5" x14ac:dyDescent="0.25">
      <c r="A34" s="32" t="s">
        <v>49</v>
      </c>
      <c r="B34" s="68" t="s">
        <v>50</v>
      </c>
      <c r="C34" s="20"/>
      <c r="D34" s="27"/>
    </row>
    <row r="35" spans="1:8" s="9" customFormat="1" ht="13.5" x14ac:dyDescent="0.25">
      <c r="A35" s="32" t="s">
        <v>51</v>
      </c>
      <c r="B35" s="68" t="s">
        <v>52</v>
      </c>
      <c r="C35" s="20"/>
      <c r="D35" s="27"/>
    </row>
    <row r="36" spans="1:8" s="9" customFormat="1" ht="13.5" x14ac:dyDescent="0.25">
      <c r="A36" s="32" t="s">
        <v>53</v>
      </c>
      <c r="B36" s="69" t="s">
        <v>54</v>
      </c>
      <c r="C36" s="20"/>
      <c r="D36" s="27"/>
    </row>
    <row r="37" spans="1:8" s="9" customFormat="1" ht="13.5" x14ac:dyDescent="0.25">
      <c r="A37" s="32" t="s">
        <v>55</v>
      </c>
      <c r="B37" s="68" t="s">
        <v>56</v>
      </c>
      <c r="C37" s="20"/>
      <c r="D37" s="27"/>
    </row>
    <row r="38" spans="1:8" s="9" customFormat="1" ht="13.5" x14ac:dyDescent="0.25">
      <c r="A38" s="32" t="s">
        <v>57</v>
      </c>
      <c r="B38" s="68" t="s">
        <v>58</v>
      </c>
      <c r="C38" s="20"/>
      <c r="D38" s="27"/>
    </row>
    <row r="39" spans="1:8" s="9" customFormat="1" ht="14.25" thickBot="1" x14ac:dyDescent="0.3">
      <c r="A39" s="47" t="s">
        <v>59</v>
      </c>
      <c r="B39" s="47" t="s">
        <v>60</v>
      </c>
      <c r="C39" s="20"/>
      <c r="D39" s="48"/>
    </row>
    <row r="40" spans="1:8" s="9" customFormat="1" ht="14.25" thickTop="1" x14ac:dyDescent="0.25">
      <c r="A40" s="21" t="s">
        <v>61</v>
      </c>
      <c r="B40" s="22">
        <v>1</v>
      </c>
      <c r="C40" s="23" t="s">
        <v>62</v>
      </c>
      <c r="D40" s="24"/>
    </row>
    <row r="41" spans="1:8" s="9" customFormat="1" ht="14.25" customHeight="1" x14ac:dyDescent="0.25">
      <c r="A41" s="8"/>
      <c r="B41" s="8"/>
      <c r="C41" s="72" t="str">
        <f>CONCATENATE("Cena za ",B40," ks (v Kč bez DPH)",)</f>
        <v>Cena za 1 ks (v Kč bez DPH)</v>
      </c>
      <c r="D41" s="73">
        <f>(B40*D40)</f>
        <v>0</v>
      </c>
    </row>
    <row r="42" spans="1:8" s="9" customFormat="1" ht="15" customHeight="1" x14ac:dyDescent="0.25">
      <c r="A42" s="8"/>
      <c r="B42" s="8"/>
      <c r="C42" s="8"/>
      <c r="D42" s="8"/>
    </row>
    <row r="43" spans="1:8" s="9" customFormat="1" ht="15" customHeight="1" x14ac:dyDescent="0.25">
      <c r="A43" s="8"/>
      <c r="B43" s="8"/>
      <c r="C43" s="8"/>
      <c r="D43" s="8"/>
    </row>
    <row r="44" spans="1:8" s="9" customFormat="1" ht="15" customHeight="1" x14ac:dyDescent="0.35">
      <c r="A44" s="14" t="s">
        <v>63</v>
      </c>
      <c r="B44" s="15"/>
      <c r="C44" s="14"/>
      <c r="D44" s="12"/>
      <c r="E44" s="13"/>
      <c r="F44" s="13"/>
      <c r="G44" s="13"/>
      <c r="H44" s="13"/>
    </row>
    <row r="45" spans="1:8" s="13" customFormat="1" ht="27" x14ac:dyDescent="0.25">
      <c r="A45" s="25" t="s">
        <v>64</v>
      </c>
      <c r="B45" s="30" t="s">
        <v>14</v>
      </c>
      <c r="C45" s="18" t="s">
        <v>15</v>
      </c>
      <c r="D45" s="31" t="s">
        <v>16</v>
      </c>
    </row>
    <row r="46" spans="1:8" s="13" customFormat="1" ht="54" x14ac:dyDescent="0.25">
      <c r="A46" s="47" t="s">
        <v>17</v>
      </c>
      <c r="B46" s="45" t="s">
        <v>65</v>
      </c>
      <c r="C46" s="19"/>
      <c r="D46" s="27"/>
      <c r="E46" s="9"/>
      <c r="F46" s="9"/>
      <c r="G46" s="9"/>
      <c r="H46" s="9"/>
    </row>
    <row r="47" spans="1:8" s="13" customFormat="1" ht="13.5" x14ac:dyDescent="0.25">
      <c r="A47" s="32" t="s">
        <v>19</v>
      </c>
      <c r="B47" s="46" t="s">
        <v>66</v>
      </c>
      <c r="C47" s="20"/>
      <c r="D47" s="27"/>
      <c r="E47" s="9"/>
      <c r="F47" s="9"/>
      <c r="G47" s="9"/>
      <c r="H47" s="9"/>
    </row>
    <row r="48" spans="1:8" s="13" customFormat="1" ht="13.5" x14ac:dyDescent="0.25">
      <c r="A48" s="32" t="s">
        <v>21</v>
      </c>
      <c r="B48" s="46">
        <v>12</v>
      </c>
      <c r="C48" s="20"/>
      <c r="D48" s="27"/>
      <c r="E48" s="9"/>
      <c r="F48" s="9"/>
      <c r="G48" s="9"/>
      <c r="H48" s="9"/>
    </row>
    <row r="49" spans="1:8" s="13" customFormat="1" ht="13.5" x14ac:dyDescent="0.25">
      <c r="A49" s="32" t="s">
        <v>22</v>
      </c>
      <c r="B49" s="46" t="s">
        <v>23</v>
      </c>
      <c r="C49" s="20"/>
      <c r="D49" s="27"/>
      <c r="E49" s="9"/>
      <c r="F49" s="9"/>
      <c r="G49" s="9"/>
      <c r="H49" s="9"/>
    </row>
    <row r="50" spans="1:8" s="13" customFormat="1" ht="13.5" x14ac:dyDescent="0.25">
      <c r="A50" s="32" t="s">
        <v>67</v>
      </c>
      <c r="B50" s="46" t="s">
        <v>68</v>
      </c>
      <c r="C50" s="20"/>
      <c r="D50" s="27"/>
      <c r="E50" s="9"/>
      <c r="F50" s="9"/>
      <c r="G50" s="9"/>
      <c r="H50" s="9"/>
    </row>
    <row r="51" spans="1:8" s="13" customFormat="1" ht="13.5" x14ac:dyDescent="0.25">
      <c r="A51" s="32" t="s">
        <v>25</v>
      </c>
      <c r="B51" s="46" t="s">
        <v>69</v>
      </c>
      <c r="C51" s="20"/>
      <c r="D51" s="27"/>
      <c r="E51" s="9"/>
      <c r="F51" s="9"/>
      <c r="G51" s="9"/>
      <c r="H51" s="9"/>
    </row>
    <row r="52" spans="1:8" s="13" customFormat="1" ht="13.5" x14ac:dyDescent="0.25">
      <c r="A52" s="32" t="s">
        <v>27</v>
      </c>
      <c r="B52" s="46" t="s">
        <v>70</v>
      </c>
      <c r="C52" s="20"/>
      <c r="D52" s="27"/>
      <c r="E52" s="9"/>
      <c r="F52" s="9"/>
      <c r="G52" s="9"/>
      <c r="H52" s="9"/>
    </row>
    <row r="53" spans="1:8" s="13" customFormat="1" ht="13.5" x14ac:dyDescent="0.25">
      <c r="A53" s="32" t="s">
        <v>71</v>
      </c>
      <c r="B53" s="46">
        <v>4</v>
      </c>
      <c r="C53" s="20"/>
      <c r="D53" s="27"/>
      <c r="E53" s="9"/>
      <c r="F53" s="9"/>
      <c r="G53" s="9"/>
      <c r="H53" s="9"/>
    </row>
    <row r="54" spans="1:8" s="13" customFormat="1" ht="13.5" x14ac:dyDescent="0.25">
      <c r="A54" s="32" t="s">
        <v>31</v>
      </c>
      <c r="B54" s="46" t="s">
        <v>72</v>
      </c>
      <c r="C54" s="20"/>
      <c r="D54" s="27"/>
      <c r="E54" s="9"/>
      <c r="F54" s="9"/>
      <c r="G54" s="9"/>
      <c r="H54" s="9"/>
    </row>
    <row r="55" spans="1:8" s="13" customFormat="1" ht="13.5" x14ac:dyDescent="0.25">
      <c r="A55" s="32" t="s">
        <v>73</v>
      </c>
      <c r="B55" s="46" t="s">
        <v>74</v>
      </c>
      <c r="C55" s="20"/>
      <c r="D55" s="27"/>
      <c r="E55" s="9"/>
      <c r="F55" s="9"/>
      <c r="G55" s="9"/>
      <c r="H55" s="9"/>
    </row>
    <row r="56" spans="1:8" s="13" customFormat="1" ht="13.5" x14ac:dyDescent="0.25">
      <c r="A56" s="32" t="s">
        <v>75</v>
      </c>
      <c r="B56" s="46" t="s">
        <v>76</v>
      </c>
      <c r="C56" s="20"/>
      <c r="D56" s="27"/>
      <c r="E56" s="9"/>
      <c r="F56" s="9"/>
      <c r="G56" s="9"/>
      <c r="H56" s="9"/>
    </row>
    <row r="57" spans="1:8" s="13" customFormat="1" ht="13.5" x14ac:dyDescent="0.25">
      <c r="A57" s="32" t="s">
        <v>35</v>
      </c>
      <c r="B57" s="46" t="s">
        <v>77</v>
      </c>
      <c r="C57" s="20"/>
      <c r="D57" s="27"/>
      <c r="E57" s="9"/>
      <c r="F57" s="9"/>
      <c r="G57" s="9"/>
      <c r="H57" s="9"/>
    </row>
    <row r="58" spans="1:8" s="13" customFormat="1" ht="13.5" x14ac:dyDescent="0.25">
      <c r="A58" s="32" t="s">
        <v>39</v>
      </c>
      <c r="B58" s="46" t="s">
        <v>78</v>
      </c>
      <c r="C58" s="20"/>
      <c r="D58" s="27"/>
      <c r="E58" s="9"/>
      <c r="F58" s="9"/>
      <c r="G58" s="9"/>
      <c r="H58" s="9"/>
    </row>
    <row r="59" spans="1:8" s="13" customFormat="1" ht="13.5" x14ac:dyDescent="0.25">
      <c r="A59" s="32" t="s">
        <v>41</v>
      </c>
      <c r="B59" s="46" t="s">
        <v>79</v>
      </c>
      <c r="C59" s="20"/>
      <c r="D59" s="27"/>
      <c r="E59" s="9"/>
      <c r="F59" s="9"/>
      <c r="G59" s="9"/>
      <c r="H59" s="9"/>
    </row>
    <row r="60" spans="1:8" s="13" customFormat="1" ht="13.5" x14ac:dyDescent="0.25">
      <c r="A60" s="32" t="s">
        <v>43</v>
      </c>
      <c r="B60" s="46" t="s">
        <v>80</v>
      </c>
      <c r="C60" s="20"/>
      <c r="D60" s="27"/>
      <c r="E60" s="9"/>
      <c r="F60" s="9"/>
      <c r="G60" s="9"/>
      <c r="H60" s="9"/>
    </row>
    <row r="61" spans="1:8" s="13" customFormat="1" ht="13.5" x14ac:dyDescent="0.25">
      <c r="A61" s="32" t="s">
        <v>45</v>
      </c>
      <c r="B61" s="46" t="s">
        <v>81</v>
      </c>
      <c r="C61" s="20"/>
      <c r="D61" s="27"/>
      <c r="E61" s="9"/>
      <c r="F61" s="9"/>
      <c r="G61" s="9"/>
      <c r="H61" s="9"/>
    </row>
    <row r="62" spans="1:8" s="13" customFormat="1" ht="13.5" x14ac:dyDescent="0.25">
      <c r="A62" s="32" t="s">
        <v>47</v>
      </c>
      <c r="B62" s="46" t="s">
        <v>82</v>
      </c>
      <c r="C62" s="20"/>
      <c r="D62" s="27"/>
      <c r="E62" s="9"/>
      <c r="F62" s="9"/>
      <c r="G62" s="9"/>
      <c r="H62" s="9"/>
    </row>
    <row r="63" spans="1:8" s="13" customFormat="1" ht="13.5" x14ac:dyDescent="0.25">
      <c r="A63" s="32" t="s">
        <v>83</v>
      </c>
      <c r="B63" s="46" t="s">
        <v>84</v>
      </c>
      <c r="C63" s="20"/>
      <c r="D63" s="27"/>
      <c r="E63" s="9"/>
      <c r="F63" s="9"/>
      <c r="G63" s="9"/>
      <c r="H63" s="9"/>
    </row>
    <row r="64" spans="1:8" s="13" customFormat="1" ht="13.5" x14ac:dyDescent="0.25">
      <c r="A64" s="32" t="s">
        <v>51</v>
      </c>
      <c r="B64" s="46" t="s">
        <v>85</v>
      </c>
      <c r="C64" s="20"/>
      <c r="D64" s="27"/>
      <c r="E64" s="9"/>
      <c r="F64" s="9"/>
      <c r="G64" s="9"/>
      <c r="H64" s="9"/>
    </row>
    <row r="65" spans="1:10" s="13" customFormat="1" ht="13.5" x14ac:dyDescent="0.25">
      <c r="A65" s="32" t="s">
        <v>53</v>
      </c>
      <c r="B65" s="46" t="s">
        <v>86</v>
      </c>
      <c r="C65" s="20"/>
      <c r="D65" s="27"/>
      <c r="E65" s="9"/>
      <c r="F65" s="9"/>
      <c r="G65" s="9"/>
      <c r="H65" s="9"/>
    </row>
    <row r="66" spans="1:10" s="13" customFormat="1" ht="13.5" x14ac:dyDescent="0.25">
      <c r="A66" s="32" t="s">
        <v>55</v>
      </c>
      <c r="B66" s="46" t="s">
        <v>87</v>
      </c>
      <c r="C66" s="20"/>
      <c r="D66" s="27"/>
      <c r="E66" s="9"/>
      <c r="F66" s="9"/>
      <c r="G66" s="9"/>
      <c r="H66" s="9"/>
    </row>
    <row r="67" spans="1:10" s="13" customFormat="1" ht="13.5" x14ac:dyDescent="0.25">
      <c r="A67" s="32" t="s">
        <v>57</v>
      </c>
      <c r="B67" s="46" t="s">
        <v>88</v>
      </c>
      <c r="C67" s="20"/>
      <c r="D67" s="27"/>
      <c r="E67" s="9"/>
      <c r="F67" s="9"/>
      <c r="G67" s="9"/>
      <c r="H67" s="9"/>
    </row>
    <row r="68" spans="1:10" s="13" customFormat="1" ht="14.25" thickBot="1" x14ac:dyDescent="0.3">
      <c r="A68" s="47" t="s">
        <v>59</v>
      </c>
      <c r="B68" s="47" t="s">
        <v>60</v>
      </c>
      <c r="C68" s="20"/>
      <c r="D68" s="48"/>
      <c r="E68" s="9"/>
      <c r="F68" s="9"/>
      <c r="G68" s="9"/>
      <c r="H68" s="9"/>
    </row>
    <row r="69" spans="1:10" s="9" customFormat="1" ht="14.25" thickTop="1" x14ac:dyDescent="0.25">
      <c r="A69" s="21" t="s">
        <v>61</v>
      </c>
      <c r="B69" s="22">
        <v>1</v>
      </c>
      <c r="C69" s="23" t="s">
        <v>62</v>
      </c>
      <c r="D69" s="24"/>
    </row>
    <row r="70" spans="1:10" s="9" customFormat="1" ht="13.5" x14ac:dyDescent="0.25">
      <c r="A70" s="8"/>
      <c r="B70" s="8"/>
      <c r="C70" s="72" t="str">
        <f>CONCATENATE("Cena za ",B69," ks (v Kč bez DPH)",)</f>
        <v>Cena za 1 ks (v Kč bez DPH)</v>
      </c>
      <c r="D70" s="73">
        <f>(B69*D69)</f>
        <v>0</v>
      </c>
    </row>
    <row r="71" spans="1:10" s="9" customFormat="1" ht="14.25" customHeight="1" x14ac:dyDescent="0.25">
      <c r="A71" s="8"/>
      <c r="B71" s="8"/>
      <c r="C71" s="8"/>
      <c r="D71" s="8"/>
    </row>
    <row r="72" spans="1:10" s="9" customFormat="1" ht="15" customHeight="1" x14ac:dyDescent="0.25">
      <c r="A72" s="2"/>
      <c r="B72" s="2"/>
      <c r="C72" s="2"/>
      <c r="D72" s="2"/>
      <c r="E72" s="3"/>
      <c r="F72" s="3"/>
      <c r="G72" s="3"/>
      <c r="H72" s="3"/>
    </row>
    <row r="73" spans="1:10" s="9" customFormat="1" ht="15" customHeight="1" x14ac:dyDescent="0.35">
      <c r="A73" s="14" t="s">
        <v>89</v>
      </c>
      <c r="B73" s="15"/>
      <c r="C73" s="14"/>
      <c r="D73" s="12"/>
      <c r="E73" s="13"/>
      <c r="F73" s="13"/>
      <c r="G73" s="13"/>
      <c r="H73" s="13"/>
    </row>
    <row r="74" spans="1:10" ht="27" x14ac:dyDescent="0.25">
      <c r="A74" s="16" t="s">
        <v>90</v>
      </c>
      <c r="B74" s="30" t="s">
        <v>14</v>
      </c>
      <c r="C74" s="18" t="s">
        <v>15</v>
      </c>
      <c r="D74" s="31" t="s">
        <v>16</v>
      </c>
      <c r="E74" s="13"/>
      <c r="F74" s="13"/>
      <c r="G74" s="13"/>
      <c r="H74" s="13"/>
    </row>
    <row r="75" spans="1:10" s="13" customFormat="1" x14ac:dyDescent="0.25">
      <c r="A75" s="47" t="s">
        <v>17</v>
      </c>
      <c r="B75" s="46" t="s">
        <v>91</v>
      </c>
      <c r="C75" s="19"/>
      <c r="D75" s="27"/>
      <c r="E75" s="9"/>
      <c r="F75" s="9"/>
      <c r="G75" s="9"/>
      <c r="H75" s="9"/>
      <c r="I75" s="3"/>
      <c r="J75" s="3"/>
    </row>
    <row r="76" spans="1:10" s="13" customFormat="1" ht="27" x14ac:dyDescent="0.25">
      <c r="A76" s="33" t="s">
        <v>92</v>
      </c>
      <c r="B76" s="46" t="s">
        <v>93</v>
      </c>
      <c r="C76" s="20"/>
      <c r="D76" s="27"/>
      <c r="E76" s="9"/>
      <c r="F76" s="9"/>
      <c r="G76" s="9"/>
      <c r="H76" s="9"/>
    </row>
    <row r="77" spans="1:10" s="13" customFormat="1" ht="13.5" x14ac:dyDescent="0.25">
      <c r="A77" s="33" t="s">
        <v>94</v>
      </c>
      <c r="B77" s="46" t="s">
        <v>95</v>
      </c>
      <c r="C77" s="20"/>
      <c r="D77" s="27"/>
      <c r="E77" s="9"/>
      <c r="F77" s="9"/>
      <c r="G77" s="9"/>
      <c r="H77" s="9"/>
    </row>
    <row r="78" spans="1:10" s="13" customFormat="1" ht="13.5" x14ac:dyDescent="0.25">
      <c r="A78" s="33" t="s">
        <v>96</v>
      </c>
      <c r="B78" s="46" t="s">
        <v>97</v>
      </c>
      <c r="C78" s="20"/>
      <c r="D78" s="27"/>
      <c r="E78" s="9"/>
      <c r="F78" s="9"/>
      <c r="G78" s="9"/>
      <c r="H78" s="9"/>
    </row>
    <row r="79" spans="1:10" s="13" customFormat="1" ht="13.5" x14ac:dyDescent="0.25">
      <c r="A79" s="33" t="s">
        <v>98</v>
      </c>
      <c r="B79" s="46" t="s">
        <v>99</v>
      </c>
      <c r="C79" s="20"/>
      <c r="D79" s="27"/>
      <c r="E79" s="9"/>
      <c r="F79" s="9"/>
      <c r="G79" s="9"/>
      <c r="H79" s="9"/>
    </row>
    <row r="80" spans="1:10" s="13" customFormat="1" ht="13.5" x14ac:dyDescent="0.25">
      <c r="A80" s="33" t="s">
        <v>100</v>
      </c>
      <c r="B80" s="46" t="s">
        <v>101</v>
      </c>
      <c r="C80" s="20"/>
      <c r="D80" s="27"/>
      <c r="E80" s="9"/>
      <c r="F80" s="9"/>
      <c r="G80" s="9"/>
      <c r="H80" s="9"/>
    </row>
    <row r="81" spans="1:8" s="13" customFormat="1" ht="13.5" x14ac:dyDescent="0.25">
      <c r="A81" s="33" t="s">
        <v>102</v>
      </c>
      <c r="B81" s="46" t="s">
        <v>103</v>
      </c>
      <c r="C81" s="20"/>
      <c r="D81" s="27"/>
      <c r="E81" s="9"/>
      <c r="F81" s="9"/>
      <c r="G81" s="9"/>
      <c r="H81" s="9"/>
    </row>
    <row r="82" spans="1:8" s="13" customFormat="1" ht="13.5" x14ac:dyDescent="0.25">
      <c r="A82" s="33" t="s">
        <v>104</v>
      </c>
      <c r="B82" s="46" t="s">
        <v>105</v>
      </c>
      <c r="C82" s="20"/>
      <c r="D82" s="27"/>
      <c r="E82" s="9"/>
      <c r="F82" s="9"/>
      <c r="G82" s="9"/>
      <c r="H82" s="9"/>
    </row>
    <row r="83" spans="1:8" s="13" customFormat="1" ht="13.5" x14ac:dyDescent="0.25">
      <c r="A83" s="33" t="s">
        <v>106</v>
      </c>
      <c r="B83" s="46" t="s">
        <v>79</v>
      </c>
      <c r="C83" s="20"/>
      <c r="D83" s="27"/>
      <c r="E83" s="9"/>
      <c r="F83" s="9"/>
      <c r="G83" s="9"/>
      <c r="H83" s="9"/>
    </row>
    <row r="84" spans="1:8" s="13" customFormat="1" ht="13.5" x14ac:dyDescent="0.25">
      <c r="A84" s="33" t="s">
        <v>51</v>
      </c>
      <c r="B84" s="46" t="s">
        <v>85</v>
      </c>
      <c r="C84" s="20"/>
      <c r="D84" s="27"/>
      <c r="E84" s="9"/>
      <c r="F84" s="9"/>
      <c r="G84" s="9"/>
      <c r="H84" s="9"/>
    </row>
    <row r="85" spans="1:8" s="13" customFormat="1" ht="13.5" x14ac:dyDescent="0.25">
      <c r="A85" s="33" t="s">
        <v>107</v>
      </c>
      <c r="B85" s="46" t="s">
        <v>108</v>
      </c>
      <c r="C85" s="20"/>
      <c r="D85" s="27"/>
      <c r="E85" s="9"/>
      <c r="F85" s="9"/>
      <c r="G85" s="9"/>
      <c r="H85" s="9"/>
    </row>
    <row r="86" spans="1:8" s="13" customFormat="1" ht="13.5" x14ac:dyDescent="0.25">
      <c r="A86" s="33" t="s">
        <v>109</v>
      </c>
      <c r="B86" s="46" t="s">
        <v>110</v>
      </c>
      <c r="C86" s="20"/>
      <c r="D86" s="27"/>
      <c r="E86" s="9"/>
      <c r="F86" s="9"/>
      <c r="G86" s="9"/>
      <c r="H86" s="9"/>
    </row>
    <row r="87" spans="1:8" s="13" customFormat="1" ht="13.5" x14ac:dyDescent="0.25">
      <c r="A87" s="33" t="s">
        <v>59</v>
      </c>
      <c r="B87" s="46" t="s">
        <v>111</v>
      </c>
      <c r="C87" s="20"/>
      <c r="D87" s="27"/>
      <c r="E87" s="9"/>
      <c r="F87" s="9"/>
      <c r="G87" s="9"/>
      <c r="H87" s="9"/>
    </row>
    <row r="88" spans="1:8" s="13" customFormat="1" ht="14.25" thickBot="1" x14ac:dyDescent="0.3">
      <c r="A88" s="47"/>
      <c r="B88" s="47" t="s">
        <v>60</v>
      </c>
      <c r="C88" s="20"/>
      <c r="D88" s="48"/>
      <c r="E88" s="9"/>
      <c r="F88" s="9"/>
      <c r="G88" s="9"/>
      <c r="H88" s="9"/>
    </row>
    <row r="89" spans="1:8" s="9" customFormat="1" ht="14.25" thickTop="1" x14ac:dyDescent="0.25">
      <c r="A89" s="21" t="s">
        <v>61</v>
      </c>
      <c r="B89" s="22">
        <v>8</v>
      </c>
      <c r="C89" s="23" t="s">
        <v>62</v>
      </c>
      <c r="D89" s="24"/>
    </row>
    <row r="90" spans="1:8" s="9" customFormat="1" x14ac:dyDescent="0.25">
      <c r="A90" s="2"/>
      <c r="B90" s="2"/>
      <c r="C90" s="72" t="str">
        <f>CONCATENATE("Cena za ",B89," ks (v Kč bez DPH)",)</f>
        <v>Cena za 8 ks (v Kč bez DPH)</v>
      </c>
      <c r="D90" s="29">
        <f>(B89*D89)</f>
        <v>0</v>
      </c>
      <c r="E90" s="3"/>
      <c r="F90" s="3"/>
      <c r="G90" s="3"/>
      <c r="H90" s="3"/>
    </row>
    <row r="91" spans="1:8" s="9" customFormat="1" x14ac:dyDescent="0.25">
      <c r="A91" s="2"/>
      <c r="B91" s="2"/>
      <c r="C91" s="2"/>
      <c r="D91" s="2"/>
      <c r="E91" s="3"/>
      <c r="F91" s="3"/>
      <c r="G91" s="3"/>
      <c r="H91" s="3"/>
    </row>
    <row r="92" spans="1:8" s="9" customFormat="1" ht="14.25" customHeight="1" x14ac:dyDescent="0.25">
      <c r="A92" s="2"/>
      <c r="B92" s="2"/>
      <c r="C92" s="2"/>
      <c r="D92" s="2"/>
      <c r="E92" s="3"/>
      <c r="F92" s="3"/>
      <c r="G92" s="3"/>
      <c r="H92" s="3"/>
    </row>
    <row r="93" spans="1:8" ht="21" x14ac:dyDescent="0.35">
      <c r="A93" s="14" t="s">
        <v>112</v>
      </c>
      <c r="B93" s="15"/>
      <c r="C93" s="14"/>
      <c r="D93" s="12"/>
      <c r="E93" s="13"/>
      <c r="F93" s="13"/>
      <c r="G93" s="13"/>
      <c r="H93" s="13"/>
    </row>
    <row r="94" spans="1:8" ht="27" x14ac:dyDescent="0.25">
      <c r="A94" s="25" t="s">
        <v>90</v>
      </c>
      <c r="B94" s="30" t="s">
        <v>14</v>
      </c>
      <c r="C94" s="18" t="s">
        <v>15</v>
      </c>
      <c r="D94" s="31" t="s">
        <v>16</v>
      </c>
      <c r="E94" s="13"/>
      <c r="F94" s="13"/>
      <c r="G94" s="13"/>
      <c r="H94" s="13"/>
    </row>
    <row r="95" spans="1:8" x14ac:dyDescent="0.25">
      <c r="A95" s="74" t="s">
        <v>17</v>
      </c>
      <c r="B95" s="75" t="s">
        <v>91</v>
      </c>
      <c r="C95" s="19"/>
      <c r="D95" s="27"/>
      <c r="E95" s="9"/>
      <c r="F95" s="9"/>
      <c r="G95" s="9"/>
      <c r="H95" s="9"/>
    </row>
    <row r="96" spans="1:8" ht="27" x14ac:dyDescent="0.25">
      <c r="A96" s="74" t="s">
        <v>92</v>
      </c>
      <c r="B96" s="46" t="s">
        <v>113</v>
      </c>
      <c r="C96" s="20"/>
      <c r="D96" s="27"/>
      <c r="E96" s="9"/>
      <c r="F96" s="9"/>
      <c r="G96" s="9"/>
      <c r="H96" s="9"/>
    </row>
    <row r="97" spans="1:8" x14ac:dyDescent="0.25">
      <c r="A97" s="74" t="s">
        <v>94</v>
      </c>
      <c r="B97" s="46" t="s">
        <v>114</v>
      </c>
      <c r="C97" s="20"/>
      <c r="D97" s="27"/>
      <c r="E97" s="9"/>
      <c r="F97" s="9"/>
      <c r="G97" s="9"/>
      <c r="H97" s="9"/>
    </row>
    <row r="98" spans="1:8" x14ac:dyDescent="0.25">
      <c r="A98" s="74" t="s">
        <v>96</v>
      </c>
      <c r="B98" s="46" t="s">
        <v>115</v>
      </c>
      <c r="C98" s="20"/>
      <c r="D98" s="27"/>
      <c r="E98" s="9"/>
      <c r="F98" s="9"/>
      <c r="G98" s="9"/>
      <c r="H98" s="9"/>
    </row>
    <row r="99" spans="1:8" x14ac:dyDescent="0.25">
      <c r="A99" s="74" t="s">
        <v>98</v>
      </c>
      <c r="B99" s="46" t="s">
        <v>116</v>
      </c>
      <c r="C99" s="20"/>
      <c r="D99" s="27"/>
      <c r="E99" s="9"/>
      <c r="F99" s="9"/>
      <c r="G99" s="9"/>
      <c r="H99" s="9"/>
    </row>
    <row r="100" spans="1:8" x14ac:dyDescent="0.25">
      <c r="A100" s="74" t="s">
        <v>100</v>
      </c>
      <c r="B100" s="46" t="s">
        <v>117</v>
      </c>
      <c r="C100" s="20"/>
      <c r="D100" s="27"/>
      <c r="E100" s="9"/>
      <c r="F100" s="9"/>
      <c r="G100" s="9"/>
      <c r="H100" s="9"/>
    </row>
    <row r="101" spans="1:8" x14ac:dyDescent="0.25">
      <c r="A101" s="74" t="s">
        <v>102</v>
      </c>
      <c r="B101" s="46" t="s">
        <v>103</v>
      </c>
      <c r="C101" s="20"/>
      <c r="D101" s="27"/>
      <c r="E101" s="9"/>
      <c r="F101" s="9"/>
      <c r="G101" s="9"/>
      <c r="H101" s="9"/>
    </row>
    <row r="102" spans="1:8" x14ac:dyDescent="0.25">
      <c r="A102" s="74" t="s">
        <v>104</v>
      </c>
      <c r="B102" s="46" t="s">
        <v>105</v>
      </c>
      <c r="C102" s="20"/>
      <c r="D102" s="27"/>
      <c r="E102" s="9"/>
      <c r="F102" s="9"/>
      <c r="G102" s="9"/>
      <c r="H102" s="9"/>
    </row>
    <row r="103" spans="1:8" x14ac:dyDescent="0.25">
      <c r="A103" s="74" t="s">
        <v>106</v>
      </c>
      <c r="B103" s="46" t="s">
        <v>79</v>
      </c>
      <c r="C103" s="20"/>
      <c r="D103" s="27"/>
      <c r="E103" s="9"/>
      <c r="F103" s="9"/>
      <c r="G103" s="9"/>
      <c r="H103" s="9"/>
    </row>
    <row r="104" spans="1:8" x14ac:dyDescent="0.25">
      <c r="A104" s="74" t="s">
        <v>51</v>
      </c>
      <c r="B104" s="46" t="s">
        <v>85</v>
      </c>
      <c r="C104" s="20"/>
      <c r="D104" s="27"/>
      <c r="E104" s="9"/>
      <c r="F104" s="9"/>
      <c r="G104" s="9"/>
      <c r="H104" s="9"/>
    </row>
    <row r="105" spans="1:8" x14ac:dyDescent="0.25">
      <c r="A105" s="74" t="s">
        <v>107</v>
      </c>
      <c r="B105" s="46" t="s">
        <v>108</v>
      </c>
      <c r="C105" s="20"/>
      <c r="D105" s="27"/>
      <c r="E105" s="9"/>
      <c r="F105" s="9"/>
      <c r="G105" s="9"/>
      <c r="H105" s="9"/>
    </row>
    <row r="106" spans="1:8" x14ac:dyDescent="0.25">
      <c r="A106" s="33" t="s">
        <v>109</v>
      </c>
      <c r="B106" s="46" t="s">
        <v>118</v>
      </c>
      <c r="C106" s="20"/>
      <c r="D106" s="27"/>
      <c r="E106" s="9"/>
      <c r="F106" s="9"/>
      <c r="G106" s="9"/>
      <c r="H106" s="9"/>
    </row>
    <row r="107" spans="1:8" x14ac:dyDescent="0.25">
      <c r="A107" s="74" t="s">
        <v>59</v>
      </c>
      <c r="B107" s="46" t="s">
        <v>111</v>
      </c>
      <c r="C107" s="20"/>
      <c r="D107" s="27"/>
      <c r="E107" s="9"/>
      <c r="F107" s="9"/>
      <c r="G107" s="9"/>
      <c r="H107" s="9"/>
    </row>
    <row r="108" spans="1:8" ht="15.75" thickBot="1" x14ac:dyDescent="0.3">
      <c r="A108" s="47"/>
      <c r="B108" s="47" t="s">
        <v>60</v>
      </c>
      <c r="C108" s="20"/>
      <c r="D108" s="27"/>
      <c r="E108" s="9"/>
      <c r="F108" s="9"/>
      <c r="G108" s="9"/>
      <c r="H108" s="9"/>
    </row>
    <row r="109" spans="1:8" s="9" customFormat="1" ht="14.25" thickTop="1" x14ac:dyDescent="0.25">
      <c r="A109" s="21" t="s">
        <v>61</v>
      </c>
      <c r="B109" s="22">
        <v>4</v>
      </c>
      <c r="C109" s="23" t="s">
        <v>62</v>
      </c>
      <c r="D109" s="24"/>
    </row>
    <row r="110" spans="1:8" s="9" customFormat="1" x14ac:dyDescent="0.25">
      <c r="A110" s="2"/>
      <c r="B110" s="2"/>
      <c r="C110" s="72" t="str">
        <f>CONCATENATE("Cena za ",B109," ks (v Kč bez DPH)",)</f>
        <v>Cena za 4 ks (v Kč bez DPH)</v>
      </c>
      <c r="D110" s="29">
        <f>(B109*D109)</f>
        <v>0</v>
      </c>
      <c r="E110" s="3"/>
      <c r="F110" s="3"/>
      <c r="G110" s="3"/>
      <c r="H110" s="3"/>
    </row>
    <row r="111" spans="1:8" s="9" customFormat="1" x14ac:dyDescent="0.25">
      <c r="A111" s="2"/>
      <c r="B111" s="2"/>
      <c r="C111" s="2"/>
      <c r="D111" s="2"/>
      <c r="E111" s="3"/>
      <c r="F111" s="3"/>
      <c r="G111" s="3"/>
      <c r="H111" s="3"/>
    </row>
    <row r="112" spans="1:8" s="9" customFormat="1" ht="14.25" customHeight="1" x14ac:dyDescent="0.35">
      <c r="A112" s="14" t="s">
        <v>119</v>
      </c>
      <c r="B112" s="15"/>
      <c r="C112" s="14"/>
      <c r="D112" s="12"/>
      <c r="E112" s="13"/>
      <c r="F112" s="13"/>
      <c r="G112" s="13"/>
      <c r="H112" s="13"/>
    </row>
    <row r="113" spans="1:8" x14ac:dyDescent="0.25">
      <c r="A113" s="25" t="s">
        <v>120</v>
      </c>
      <c r="B113" s="30" t="s">
        <v>14</v>
      </c>
      <c r="C113" s="18" t="s">
        <v>15</v>
      </c>
      <c r="D113" s="31" t="s">
        <v>16</v>
      </c>
      <c r="E113" s="13"/>
      <c r="F113" s="13"/>
      <c r="G113" s="13"/>
      <c r="H113" s="13"/>
    </row>
    <row r="114" spans="1:8" ht="27" x14ac:dyDescent="0.25">
      <c r="A114" s="74" t="s">
        <v>17</v>
      </c>
      <c r="B114" s="40" t="s">
        <v>121</v>
      </c>
      <c r="C114" s="19"/>
      <c r="D114" s="27"/>
      <c r="E114" s="9"/>
      <c r="F114" s="9"/>
      <c r="G114" s="9"/>
      <c r="H114" s="9"/>
    </row>
    <row r="115" spans="1:8" x14ac:dyDescent="0.25">
      <c r="A115" s="74" t="s">
        <v>122</v>
      </c>
      <c r="B115" s="40" t="s">
        <v>123</v>
      </c>
      <c r="C115" s="20"/>
      <c r="D115" s="27"/>
      <c r="E115" s="9"/>
      <c r="F115" s="9"/>
      <c r="G115" s="9"/>
      <c r="H115" s="9"/>
    </row>
    <row r="116" spans="1:8" ht="27" x14ac:dyDescent="0.25">
      <c r="A116" s="74" t="s">
        <v>124</v>
      </c>
      <c r="B116" s="40" t="s">
        <v>125</v>
      </c>
      <c r="C116" s="20"/>
      <c r="D116" s="27"/>
      <c r="E116" s="9"/>
      <c r="F116" s="9"/>
      <c r="G116" s="9"/>
      <c r="H116" s="9"/>
    </row>
    <row r="117" spans="1:8" x14ac:dyDescent="0.25">
      <c r="A117" s="74" t="s">
        <v>126</v>
      </c>
      <c r="B117" s="40" t="s">
        <v>45</v>
      </c>
      <c r="C117" s="20"/>
      <c r="D117" s="27"/>
      <c r="E117" s="9"/>
      <c r="F117" s="9"/>
      <c r="G117" s="9"/>
      <c r="H117" s="9"/>
    </row>
    <row r="118" spans="1:8" x14ac:dyDescent="0.25">
      <c r="A118" s="74" t="s">
        <v>109</v>
      </c>
      <c r="B118" s="40" t="s">
        <v>127</v>
      </c>
      <c r="C118" s="20"/>
      <c r="D118" s="27"/>
      <c r="E118" s="9"/>
      <c r="F118" s="9"/>
      <c r="G118" s="9"/>
      <c r="H118" s="9"/>
    </row>
    <row r="119" spans="1:8" x14ac:dyDescent="0.25">
      <c r="A119" s="74" t="s">
        <v>59</v>
      </c>
      <c r="B119" s="46" t="s">
        <v>111</v>
      </c>
      <c r="C119" s="20"/>
      <c r="D119" s="27"/>
      <c r="E119" s="9"/>
      <c r="F119" s="9"/>
      <c r="G119" s="9"/>
      <c r="H119" s="9"/>
    </row>
    <row r="120" spans="1:8" ht="15.75" thickBot="1" x14ac:dyDescent="0.3">
      <c r="A120" s="74"/>
      <c r="B120" s="47" t="s">
        <v>60</v>
      </c>
      <c r="C120" s="20"/>
      <c r="D120" s="27"/>
      <c r="E120" s="9"/>
      <c r="F120" s="9"/>
      <c r="G120" s="9"/>
      <c r="H120" s="9"/>
    </row>
    <row r="121" spans="1:8" s="9" customFormat="1" ht="14.25" thickTop="1" x14ac:dyDescent="0.25">
      <c r="A121" s="21" t="s">
        <v>61</v>
      </c>
      <c r="B121" s="22">
        <v>1</v>
      </c>
      <c r="C121" s="23" t="s">
        <v>62</v>
      </c>
      <c r="D121" s="24"/>
    </row>
    <row r="122" spans="1:8" s="9" customFormat="1" ht="13.35" customHeight="1" x14ac:dyDescent="0.25">
      <c r="A122" s="2"/>
      <c r="B122" s="2"/>
      <c r="C122" s="72" t="str">
        <f>CONCATENATE("Cena za ",B121," ks (v Kč bez DPH)",)</f>
        <v>Cena za 1 ks (v Kč bez DPH)</v>
      </c>
      <c r="D122" s="29">
        <f>(B121*D121)</f>
        <v>0</v>
      </c>
      <c r="E122" s="3"/>
      <c r="F122" s="3"/>
      <c r="G122" s="3"/>
      <c r="H122" s="3"/>
    </row>
    <row r="123" spans="1:8" s="9" customFormat="1" x14ac:dyDescent="0.25">
      <c r="A123" s="2"/>
      <c r="B123" s="2"/>
      <c r="C123" s="2"/>
      <c r="D123" s="2"/>
      <c r="E123" s="3"/>
      <c r="F123" s="3"/>
      <c r="G123" s="3"/>
      <c r="H123" s="3"/>
    </row>
    <row r="126" spans="1:8" x14ac:dyDescent="0.25">
      <c r="C126" s="39" t="s">
        <v>128</v>
      </c>
      <c r="D126" s="29">
        <f>SUM(D41,D70,D90,D110,D122)</f>
        <v>0</v>
      </c>
    </row>
    <row r="127" spans="1:8" x14ac:dyDescent="0.25">
      <c r="C127" s="39" t="s">
        <v>129</v>
      </c>
      <c r="D127" s="29">
        <f>D126*1.21</f>
        <v>0</v>
      </c>
    </row>
  </sheetData>
  <pageMargins left="0.70866141732283472" right="0.51181102362204722" top="0.78740157480314965" bottom="0.78740157480314965" header="0.31496062992125984" footer="0.31496062992125984"/>
  <pageSetup paperSize="9" scale="70" fitToHeight="0" orientation="landscape" r:id="rId1"/>
  <headerFooter>
    <oddHeader>&amp;L&amp;"-,Kurzíva"&amp;9Janáčkova akademie múzických umění
&amp;R&amp;"-,Kurzíva"&amp;9Příloha č. 1:   Technická specifikace zařízení a cenová kalkulace</oddHeader>
    <oddFooter>&amp;C&amp;9&amp;P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71"/>
  <sheetViews>
    <sheetView tabSelected="1" topLeftCell="A27" zoomScale="85" zoomScaleNormal="85" zoomScalePageLayoutView="125" workbookViewId="0">
      <selection activeCell="B53" sqref="B53"/>
    </sheetView>
  </sheetViews>
  <sheetFormatPr defaultColWidth="9.140625" defaultRowHeight="15" x14ac:dyDescent="0.25"/>
  <cols>
    <col min="1" max="1" width="31.42578125" style="2" customWidth="1"/>
    <col min="2" max="2" width="64.42578125" style="2" customWidth="1"/>
    <col min="3" max="3" width="26.28515625" style="2" customWidth="1"/>
    <col min="4" max="4" width="66.85546875" style="2" customWidth="1"/>
    <col min="5" max="5" width="9.7109375" style="3" bestFit="1" customWidth="1"/>
    <col min="6" max="7" width="9.140625" style="3"/>
    <col min="8" max="8" width="17.42578125" style="3" customWidth="1"/>
    <col min="9" max="9" width="9.140625" style="3"/>
    <col min="10" max="10" width="222.140625" style="3" bestFit="1" customWidth="1"/>
    <col min="11" max="16384" width="9.140625" style="3"/>
  </cols>
  <sheetData>
    <row r="1" spans="1:4" ht="15.75" x14ac:dyDescent="0.25">
      <c r="A1" s="1" t="s">
        <v>0</v>
      </c>
    </row>
    <row r="3" spans="1:4" s="7" customFormat="1" ht="17.25" customHeight="1" x14ac:dyDescent="0.25">
      <c r="A3" s="4" t="s">
        <v>1</v>
      </c>
      <c r="B3" s="5" t="s">
        <v>130</v>
      </c>
      <c r="C3" s="1"/>
      <c r="D3" s="6"/>
    </row>
    <row r="4" spans="1:4" s="9" customFormat="1" ht="13.5" customHeight="1" x14ac:dyDescent="0.25">
      <c r="A4" s="1"/>
      <c r="B4" s="8"/>
      <c r="C4" s="1"/>
      <c r="D4" s="8"/>
    </row>
    <row r="5" spans="1:4" s="9" customFormat="1" ht="13.5" customHeight="1" x14ac:dyDescent="0.25">
      <c r="A5" s="10" t="s">
        <v>3</v>
      </c>
      <c r="B5" s="8"/>
      <c r="C5" s="10"/>
      <c r="D5" s="8"/>
    </row>
    <row r="6" spans="1:4" s="9" customFormat="1" ht="13.5" customHeight="1" x14ac:dyDescent="0.25">
      <c r="A6" s="11" t="s">
        <v>4</v>
      </c>
      <c r="B6" s="8"/>
      <c r="C6" s="11"/>
      <c r="D6" s="8"/>
    </row>
    <row r="7" spans="1:4" s="13" customFormat="1" ht="13.5" customHeight="1" x14ac:dyDescent="0.25">
      <c r="A7" s="11" t="s">
        <v>5</v>
      </c>
      <c r="B7" s="12"/>
      <c r="C7" s="11"/>
      <c r="D7" s="12"/>
    </row>
    <row r="8" spans="1:4" s="13" customFormat="1" ht="13.5" customHeight="1" x14ac:dyDescent="0.25">
      <c r="A8" s="11" t="s">
        <v>6</v>
      </c>
      <c r="B8" s="12"/>
      <c r="C8" s="11"/>
      <c r="D8" s="12"/>
    </row>
    <row r="9" spans="1:4" s="13" customFormat="1" ht="13.5" customHeight="1" x14ac:dyDescent="0.25">
      <c r="A9" s="11" t="s">
        <v>7</v>
      </c>
      <c r="B9" s="12"/>
      <c r="C9" s="11"/>
      <c r="D9" s="12"/>
    </row>
    <row r="10" spans="1:4" s="13" customFormat="1" ht="13.5" customHeight="1" x14ac:dyDescent="0.25">
      <c r="A10" s="11" t="s">
        <v>8</v>
      </c>
      <c r="B10" s="12"/>
      <c r="C10" s="11"/>
      <c r="D10" s="12"/>
    </row>
    <row r="11" spans="1:4" s="13" customFormat="1" ht="13.5" customHeight="1" x14ac:dyDescent="0.25">
      <c r="A11" s="11" t="s">
        <v>9</v>
      </c>
      <c r="B11" s="12"/>
      <c r="C11" s="11"/>
      <c r="D11" s="12"/>
    </row>
    <row r="12" spans="1:4" s="13" customFormat="1" ht="13.5" customHeight="1" x14ac:dyDescent="0.25">
      <c r="A12" s="11" t="s">
        <v>10</v>
      </c>
      <c r="B12" s="12"/>
      <c r="C12" s="11"/>
      <c r="D12" s="12"/>
    </row>
    <row r="13" spans="1:4" s="13" customFormat="1" ht="13.5" customHeight="1" x14ac:dyDescent="0.25">
      <c r="A13" s="11" t="s">
        <v>11</v>
      </c>
      <c r="B13" s="12"/>
      <c r="C13" s="11"/>
      <c r="D13" s="12"/>
    </row>
    <row r="14" spans="1:4" s="13" customFormat="1" ht="13.5" customHeight="1" x14ac:dyDescent="0.25">
      <c r="A14" s="11"/>
      <c r="B14" s="12"/>
      <c r="C14" s="11"/>
      <c r="D14" s="12"/>
    </row>
    <row r="15" spans="1:4" s="13" customFormat="1" ht="13.5" customHeight="1" x14ac:dyDescent="0.25">
      <c r="A15" s="11" t="s">
        <v>131</v>
      </c>
      <c r="B15" s="12"/>
      <c r="C15" s="11"/>
      <c r="D15" s="12"/>
    </row>
    <row r="16" spans="1:4" s="13" customFormat="1" ht="13.5" customHeight="1" x14ac:dyDescent="0.25">
      <c r="A16" s="11" t="s">
        <v>132</v>
      </c>
      <c r="B16" s="12"/>
      <c r="C16" s="11"/>
      <c r="D16" s="12"/>
    </row>
    <row r="17" spans="1:8" s="13" customFormat="1" ht="13.5" customHeight="1" x14ac:dyDescent="0.25">
      <c r="A17" s="11" t="s">
        <v>133</v>
      </c>
      <c r="B17" s="12"/>
      <c r="C17" s="11"/>
      <c r="D17" s="12"/>
    </row>
    <row r="18" spans="1:8" s="13" customFormat="1" ht="13.5" customHeight="1" x14ac:dyDescent="0.25">
      <c r="A18" s="11" t="s">
        <v>134</v>
      </c>
      <c r="B18" s="12"/>
      <c r="C18" s="11"/>
      <c r="D18" s="12"/>
    </row>
    <row r="19" spans="1:8" s="13" customFormat="1" ht="13.5" customHeight="1" x14ac:dyDescent="0.25">
      <c r="A19" s="11" t="s">
        <v>135</v>
      </c>
      <c r="B19" s="12"/>
      <c r="C19" s="11"/>
      <c r="D19" s="12"/>
    </row>
    <row r="20" spans="1:8" s="13" customFormat="1" ht="13.5" customHeight="1" x14ac:dyDescent="0.25">
      <c r="A20" s="11" t="s">
        <v>136</v>
      </c>
      <c r="B20" s="12"/>
      <c r="C20" s="11"/>
      <c r="D20" s="12"/>
    </row>
    <row r="21" spans="1:8" s="13" customFormat="1" ht="13.5" customHeight="1" x14ac:dyDescent="0.25">
      <c r="A21" s="11" t="s">
        <v>137</v>
      </c>
      <c r="B21" s="12"/>
      <c r="C21" s="11"/>
      <c r="D21" s="12"/>
    </row>
    <row r="22" spans="1:8" s="13" customFormat="1" ht="13.5" customHeight="1" x14ac:dyDescent="0.25">
      <c r="A22" s="11" t="s">
        <v>138</v>
      </c>
      <c r="B22" s="12"/>
      <c r="C22" s="11"/>
      <c r="D22" s="12"/>
    </row>
    <row r="23" spans="1:8" s="13" customFormat="1" ht="13.5" customHeight="1" x14ac:dyDescent="0.25">
      <c r="A23" s="11" t="s">
        <v>139</v>
      </c>
      <c r="B23" s="12"/>
      <c r="C23" s="11"/>
      <c r="D23" s="12"/>
    </row>
    <row r="24" spans="1:8" s="13" customFormat="1" ht="13.5" customHeight="1" x14ac:dyDescent="0.25">
      <c r="A24" s="11" t="s">
        <v>140</v>
      </c>
      <c r="B24" s="12"/>
      <c r="C24" s="11"/>
      <c r="D24" s="12"/>
    </row>
    <row r="25" spans="1:8" s="13" customFormat="1" ht="13.5" customHeight="1" x14ac:dyDescent="0.25">
      <c r="A25" s="11"/>
      <c r="B25" s="12"/>
      <c r="C25" s="11"/>
      <c r="D25" s="12"/>
    </row>
    <row r="26" spans="1:8" s="9" customFormat="1" x14ac:dyDescent="0.25">
      <c r="A26" s="2"/>
      <c r="B26" s="2"/>
      <c r="C26" s="2"/>
      <c r="D26" s="2"/>
      <c r="E26" s="3"/>
      <c r="F26" s="3"/>
      <c r="G26" s="3"/>
      <c r="H26" s="3"/>
    </row>
    <row r="27" spans="1:8" s="9" customFormat="1" ht="14.25" customHeight="1" x14ac:dyDescent="0.35">
      <c r="A27" s="14" t="s">
        <v>12</v>
      </c>
      <c r="B27" s="15"/>
      <c r="C27" s="14"/>
      <c r="D27" s="12"/>
      <c r="E27" s="13"/>
      <c r="F27" s="13"/>
      <c r="G27" s="13"/>
      <c r="H27" s="13"/>
    </row>
    <row r="28" spans="1:8" x14ac:dyDescent="0.25">
      <c r="A28" s="25" t="s">
        <v>141</v>
      </c>
      <c r="B28" s="30" t="s">
        <v>14</v>
      </c>
      <c r="C28" s="18" t="s">
        <v>15</v>
      </c>
      <c r="D28" s="31" t="s">
        <v>16</v>
      </c>
      <c r="E28" s="13"/>
      <c r="F28" s="13"/>
      <c r="G28" s="13"/>
      <c r="H28" s="13"/>
    </row>
    <row r="29" spans="1:8" ht="40.5" x14ac:dyDescent="0.25">
      <c r="A29" s="38" t="s">
        <v>142</v>
      </c>
      <c r="B29" s="52" t="s">
        <v>143</v>
      </c>
      <c r="C29" s="50"/>
      <c r="D29" s="55"/>
      <c r="E29" s="13"/>
      <c r="F29" s="13"/>
      <c r="G29" s="13"/>
      <c r="H29" s="13"/>
    </row>
    <row r="30" spans="1:8" x14ac:dyDescent="0.25">
      <c r="A30" s="54" t="s">
        <v>144</v>
      </c>
      <c r="B30" s="44" t="s">
        <v>145</v>
      </c>
      <c r="C30" s="20"/>
      <c r="D30" s="27"/>
      <c r="E30" s="9"/>
      <c r="F30" s="9"/>
      <c r="G30" s="9"/>
      <c r="H30" s="9"/>
    </row>
    <row r="31" spans="1:8" x14ac:dyDescent="0.25">
      <c r="A31" s="32" t="s">
        <v>146</v>
      </c>
      <c r="B31" s="44" t="s">
        <v>147</v>
      </c>
      <c r="C31" s="20"/>
      <c r="D31" s="48"/>
      <c r="E31" s="9"/>
      <c r="F31" s="9"/>
      <c r="G31" s="9"/>
      <c r="H31" s="9"/>
    </row>
    <row r="32" spans="1:8" x14ac:dyDescent="0.25">
      <c r="A32" s="32" t="s">
        <v>148</v>
      </c>
      <c r="B32" s="44" t="s">
        <v>149</v>
      </c>
      <c r="C32" s="20"/>
      <c r="D32" s="27"/>
      <c r="E32" s="9"/>
      <c r="F32" s="9"/>
      <c r="G32" s="9"/>
      <c r="H32" s="9"/>
    </row>
    <row r="33" spans="1:8" x14ac:dyDescent="0.25">
      <c r="A33" s="32" t="s">
        <v>150</v>
      </c>
      <c r="B33" s="44" t="s">
        <v>151</v>
      </c>
      <c r="C33" s="20"/>
      <c r="D33" s="27"/>
      <c r="E33" s="9"/>
      <c r="F33" s="9"/>
      <c r="G33" s="9"/>
      <c r="H33" s="9"/>
    </row>
    <row r="34" spans="1:8" x14ac:dyDescent="0.25">
      <c r="A34" s="32" t="s">
        <v>152</v>
      </c>
      <c r="B34" s="44" t="s">
        <v>153</v>
      </c>
      <c r="C34" s="20"/>
      <c r="D34" s="27"/>
      <c r="E34" s="9"/>
      <c r="F34" s="9"/>
      <c r="G34" s="9"/>
      <c r="H34" s="9"/>
    </row>
    <row r="35" spans="1:8" x14ac:dyDescent="0.25">
      <c r="A35" s="32" t="s">
        <v>154</v>
      </c>
      <c r="B35" s="44" t="s">
        <v>155</v>
      </c>
      <c r="C35" s="20"/>
      <c r="D35" s="27"/>
      <c r="E35" s="9"/>
      <c r="F35" s="9"/>
      <c r="G35" s="9"/>
      <c r="H35" s="9"/>
    </row>
    <row r="36" spans="1:8" x14ac:dyDescent="0.25">
      <c r="A36" s="32" t="s">
        <v>156</v>
      </c>
      <c r="B36" s="44" t="s">
        <v>157</v>
      </c>
      <c r="C36" s="20"/>
      <c r="D36" s="27"/>
      <c r="E36" s="9"/>
      <c r="F36" s="9"/>
      <c r="G36" s="9"/>
      <c r="H36" s="9"/>
    </row>
    <row r="37" spans="1:8" x14ac:dyDescent="0.25">
      <c r="A37" s="32" t="s">
        <v>102</v>
      </c>
      <c r="B37" s="44" t="s">
        <v>157</v>
      </c>
      <c r="C37" s="20"/>
      <c r="D37" s="27"/>
      <c r="E37" s="9"/>
      <c r="F37" s="9"/>
      <c r="G37" s="9"/>
      <c r="H37" s="9"/>
    </row>
    <row r="38" spans="1:8" x14ac:dyDescent="0.25">
      <c r="A38" s="32" t="s">
        <v>158</v>
      </c>
      <c r="B38" s="44" t="s">
        <v>159</v>
      </c>
      <c r="C38" s="20"/>
      <c r="D38" s="27"/>
      <c r="E38" s="9"/>
      <c r="F38" s="9"/>
      <c r="G38" s="9"/>
      <c r="H38" s="9"/>
    </row>
    <row r="39" spans="1:8" x14ac:dyDescent="0.25">
      <c r="A39" s="32" t="s">
        <v>160</v>
      </c>
      <c r="B39" s="44" t="s">
        <v>161</v>
      </c>
      <c r="C39" s="20"/>
      <c r="D39" s="27"/>
      <c r="E39" s="9"/>
      <c r="F39" s="9"/>
      <c r="G39" s="9"/>
      <c r="H39" s="9"/>
    </row>
    <row r="40" spans="1:8" x14ac:dyDescent="0.25">
      <c r="A40" s="32" t="s">
        <v>162</v>
      </c>
      <c r="B40" s="44" t="s">
        <v>163</v>
      </c>
      <c r="C40" s="20"/>
      <c r="D40" s="27"/>
      <c r="E40" s="9"/>
      <c r="F40" s="9"/>
      <c r="G40" s="9"/>
      <c r="H40" s="9"/>
    </row>
    <row r="41" spans="1:8" x14ac:dyDescent="0.25">
      <c r="A41" s="32" t="s">
        <v>164</v>
      </c>
      <c r="B41" s="44" t="s">
        <v>159</v>
      </c>
      <c r="C41" s="20"/>
      <c r="D41" s="27"/>
      <c r="E41" s="9"/>
      <c r="F41" s="9"/>
      <c r="G41" s="9"/>
      <c r="H41" s="9"/>
    </row>
    <row r="42" spans="1:8" x14ac:dyDescent="0.25">
      <c r="A42" s="32" t="s">
        <v>165</v>
      </c>
      <c r="B42" s="44" t="s">
        <v>163</v>
      </c>
      <c r="C42" s="20"/>
      <c r="D42" s="27"/>
      <c r="E42" s="9"/>
      <c r="F42" s="9"/>
      <c r="G42" s="9"/>
      <c r="H42" s="9"/>
    </row>
    <row r="43" spans="1:8" x14ac:dyDescent="0.25">
      <c r="A43" s="32" t="s">
        <v>166</v>
      </c>
      <c r="B43" s="44" t="s">
        <v>159</v>
      </c>
      <c r="C43" s="20"/>
      <c r="D43" s="27"/>
      <c r="E43" s="9"/>
      <c r="F43" s="9"/>
      <c r="G43" s="9"/>
      <c r="H43" s="9"/>
    </row>
    <row r="44" spans="1:8" x14ac:dyDescent="0.25">
      <c r="A44" s="32" t="s">
        <v>167</v>
      </c>
      <c r="B44" s="44" t="s">
        <v>163</v>
      </c>
      <c r="C44" s="20"/>
      <c r="D44" s="27"/>
      <c r="E44" s="9"/>
      <c r="F44" s="9"/>
      <c r="G44" s="9"/>
      <c r="H44" s="9"/>
    </row>
    <row r="45" spans="1:8" x14ac:dyDescent="0.25">
      <c r="A45" s="32" t="s">
        <v>168</v>
      </c>
      <c r="B45" s="44" t="s">
        <v>163</v>
      </c>
      <c r="C45" s="20"/>
      <c r="D45" s="27"/>
      <c r="E45" s="9"/>
      <c r="F45" s="9"/>
      <c r="G45" s="9"/>
      <c r="H45" s="9"/>
    </row>
    <row r="46" spans="1:8" x14ac:dyDescent="0.25">
      <c r="A46" s="32" t="s">
        <v>169</v>
      </c>
      <c r="B46" s="44" t="s">
        <v>163</v>
      </c>
      <c r="C46" s="20"/>
      <c r="D46" s="27"/>
      <c r="E46" s="9"/>
      <c r="F46" s="9"/>
      <c r="G46" s="9"/>
      <c r="H46" s="9"/>
    </row>
    <row r="47" spans="1:8" x14ac:dyDescent="0.25">
      <c r="A47" s="32" t="s">
        <v>170</v>
      </c>
      <c r="B47" s="44" t="s">
        <v>163</v>
      </c>
      <c r="C47" s="20"/>
      <c r="D47" s="27"/>
      <c r="E47" s="9"/>
      <c r="F47" s="9"/>
      <c r="G47" s="9"/>
      <c r="H47" s="9"/>
    </row>
    <row r="48" spans="1:8" x14ac:dyDescent="0.25">
      <c r="A48" s="32" t="s">
        <v>171</v>
      </c>
      <c r="B48" s="44" t="s">
        <v>163</v>
      </c>
      <c r="C48" s="20"/>
      <c r="D48" s="27"/>
      <c r="E48" s="9"/>
      <c r="G48" s="9"/>
      <c r="H48" s="9"/>
    </row>
    <row r="49" spans="1:8" x14ac:dyDescent="0.25">
      <c r="A49" s="32" t="s">
        <v>172</v>
      </c>
      <c r="B49" s="44" t="s">
        <v>173</v>
      </c>
      <c r="C49" s="20"/>
      <c r="D49" s="27"/>
      <c r="E49" s="9"/>
      <c r="G49" s="9"/>
      <c r="H49" s="9"/>
    </row>
    <row r="50" spans="1:8" x14ac:dyDescent="0.25">
      <c r="A50" s="37" t="s">
        <v>174</v>
      </c>
      <c r="B50" s="51" t="s">
        <v>175</v>
      </c>
      <c r="C50" s="20"/>
      <c r="D50" s="27"/>
      <c r="E50" s="9"/>
      <c r="G50" s="9"/>
      <c r="H50" s="9"/>
    </row>
    <row r="51" spans="1:8" x14ac:dyDescent="0.25">
      <c r="A51" s="47" t="s">
        <v>59</v>
      </c>
      <c r="B51" s="47" t="s">
        <v>60</v>
      </c>
      <c r="C51" s="20"/>
      <c r="D51" s="27"/>
      <c r="E51" s="9"/>
      <c r="G51" s="9"/>
      <c r="H51" s="9"/>
    </row>
    <row r="52" spans="1:8" ht="15.75" thickBot="1" x14ac:dyDescent="0.3">
      <c r="A52" s="76"/>
      <c r="B52" s="77" t="s">
        <v>369</v>
      </c>
      <c r="C52" s="20"/>
      <c r="D52" s="48"/>
      <c r="E52" s="9"/>
      <c r="G52" s="9"/>
      <c r="H52" s="9"/>
    </row>
    <row r="53" spans="1:8" s="9" customFormat="1" ht="14.25" thickTop="1" x14ac:dyDescent="0.25">
      <c r="A53" s="21" t="s">
        <v>61</v>
      </c>
      <c r="B53" s="22">
        <v>1</v>
      </c>
      <c r="C53" s="23" t="s">
        <v>62</v>
      </c>
      <c r="D53" s="24"/>
    </row>
    <row r="54" spans="1:8" s="9" customFormat="1" ht="13.35" customHeight="1" x14ac:dyDescent="0.25">
      <c r="A54" s="2"/>
      <c r="B54" s="2"/>
      <c r="C54" s="72" t="str">
        <f>CONCATENATE("Cena za ",B53," ks (v Kč bez DPH)",)</f>
        <v>Cena za 1 ks (v Kč bez DPH)</v>
      </c>
      <c r="D54" s="29">
        <f>(B53*D53)</f>
        <v>0</v>
      </c>
      <c r="E54" s="3"/>
      <c r="G54" s="3"/>
      <c r="H54" s="3"/>
    </row>
    <row r="55" spans="1:8" s="9" customFormat="1" x14ac:dyDescent="0.25">
      <c r="A55" s="2"/>
      <c r="B55" s="2"/>
      <c r="C55" s="2"/>
      <c r="D55" s="2"/>
      <c r="E55" s="3"/>
      <c r="G55" s="3"/>
      <c r="H55" s="3"/>
    </row>
    <row r="56" spans="1:8" s="9" customFormat="1" ht="13.35" customHeight="1" x14ac:dyDescent="0.25">
      <c r="A56" s="2"/>
      <c r="B56" s="2"/>
      <c r="C56" s="2"/>
      <c r="D56" s="2"/>
      <c r="E56" s="3"/>
      <c r="F56" s="3"/>
      <c r="G56" s="3"/>
      <c r="H56" s="3"/>
    </row>
    <row r="57" spans="1:8" s="9" customFormat="1" ht="13.35" customHeight="1" x14ac:dyDescent="0.25">
      <c r="A57" s="2"/>
      <c r="B57" s="2"/>
      <c r="C57" s="2"/>
      <c r="D57" s="2"/>
      <c r="E57" s="3"/>
      <c r="F57" s="3"/>
      <c r="G57" s="3"/>
      <c r="H57" s="3"/>
    </row>
    <row r="58" spans="1:8" s="9" customFormat="1" x14ac:dyDescent="0.25">
      <c r="A58" s="2"/>
      <c r="B58" s="2"/>
      <c r="C58" s="2"/>
      <c r="D58" s="2"/>
      <c r="E58" s="3"/>
      <c r="F58" s="3"/>
      <c r="G58" s="3"/>
      <c r="H58" s="3"/>
    </row>
    <row r="59" spans="1:8" s="9" customFormat="1" ht="14.25" customHeight="1" x14ac:dyDescent="0.35">
      <c r="A59" s="14" t="s">
        <v>63</v>
      </c>
      <c r="B59" s="15"/>
      <c r="C59" s="14"/>
      <c r="D59" s="12"/>
      <c r="E59" s="13"/>
      <c r="F59" s="13"/>
      <c r="G59" s="13"/>
      <c r="H59" s="13"/>
    </row>
    <row r="60" spans="1:8" x14ac:dyDescent="0.25">
      <c r="A60" s="25" t="s">
        <v>176</v>
      </c>
      <c r="B60" s="30" t="s">
        <v>14</v>
      </c>
      <c r="C60" s="18" t="s">
        <v>15</v>
      </c>
      <c r="D60" s="31" t="s">
        <v>16</v>
      </c>
      <c r="E60" s="13"/>
      <c r="F60" s="13"/>
      <c r="G60" s="13"/>
      <c r="H60" s="13"/>
    </row>
    <row r="61" spans="1:8" ht="27" x14ac:dyDescent="0.25">
      <c r="A61" s="38" t="s">
        <v>142</v>
      </c>
      <c r="B61" s="56" t="s">
        <v>177</v>
      </c>
      <c r="C61" s="50"/>
      <c r="D61" s="55"/>
      <c r="E61" s="13"/>
      <c r="F61" s="13"/>
      <c r="G61" s="13"/>
      <c r="H61" s="13"/>
    </row>
    <row r="62" spans="1:8" x14ac:dyDescent="0.25">
      <c r="A62" s="54" t="s">
        <v>178</v>
      </c>
      <c r="B62" s="70">
        <v>12</v>
      </c>
      <c r="C62" s="20"/>
      <c r="D62" s="27"/>
      <c r="E62" s="9"/>
      <c r="F62" s="9"/>
      <c r="G62" s="9"/>
      <c r="H62" s="9"/>
    </row>
    <row r="63" spans="1:8" x14ac:dyDescent="0.25">
      <c r="A63" s="32" t="s">
        <v>179</v>
      </c>
      <c r="B63" s="57" t="s">
        <v>180</v>
      </c>
      <c r="C63" s="20"/>
      <c r="D63" s="48"/>
      <c r="E63" s="9"/>
      <c r="F63" s="9"/>
      <c r="G63" s="9"/>
      <c r="H63" s="9"/>
    </row>
    <row r="64" spans="1:8" x14ac:dyDescent="0.25">
      <c r="A64" s="32" t="s">
        <v>181</v>
      </c>
      <c r="B64" s="57" t="s">
        <v>182</v>
      </c>
      <c r="C64" s="20"/>
      <c r="D64" s="27"/>
      <c r="E64" s="9"/>
      <c r="F64" s="9"/>
      <c r="G64" s="9"/>
      <c r="H64" s="9"/>
    </row>
    <row r="65" spans="1:8" x14ac:dyDescent="0.25">
      <c r="A65" s="32" t="s">
        <v>183</v>
      </c>
      <c r="B65" s="57" t="s">
        <v>184</v>
      </c>
      <c r="C65" s="20"/>
      <c r="D65" s="27"/>
      <c r="E65" s="9"/>
      <c r="F65" s="9"/>
      <c r="G65" s="9"/>
      <c r="H65" s="9"/>
    </row>
    <row r="66" spans="1:8" x14ac:dyDescent="0.25">
      <c r="A66" s="32" t="s">
        <v>185</v>
      </c>
      <c r="B66" s="71" t="s">
        <v>186</v>
      </c>
      <c r="C66" s="20"/>
      <c r="D66" s="27"/>
      <c r="E66" s="9"/>
      <c r="F66" s="9"/>
      <c r="G66" s="9"/>
      <c r="H66" s="9"/>
    </row>
    <row r="67" spans="1:8" x14ac:dyDescent="0.25">
      <c r="A67" s="32" t="s">
        <v>187</v>
      </c>
      <c r="B67" s="57" t="s">
        <v>188</v>
      </c>
      <c r="C67" s="20"/>
      <c r="D67" s="27"/>
      <c r="E67" s="9"/>
      <c r="F67" s="9"/>
      <c r="G67" s="9"/>
      <c r="H67" s="9"/>
    </row>
    <row r="68" spans="1:8" x14ac:dyDescent="0.25">
      <c r="A68" s="32" t="s">
        <v>189</v>
      </c>
      <c r="B68" s="57" t="s">
        <v>190</v>
      </c>
      <c r="C68" s="20"/>
      <c r="D68" s="27"/>
      <c r="E68" s="9"/>
      <c r="F68" s="9"/>
      <c r="G68" s="9"/>
      <c r="H68" s="9"/>
    </row>
    <row r="69" spans="1:8" x14ac:dyDescent="0.25">
      <c r="A69" s="32" t="s">
        <v>51</v>
      </c>
      <c r="B69" s="57" t="s">
        <v>191</v>
      </c>
      <c r="C69" s="20"/>
      <c r="D69" s="27"/>
      <c r="E69" s="9"/>
      <c r="F69" s="9"/>
      <c r="G69" s="9"/>
      <c r="H69" s="9"/>
    </row>
    <row r="70" spans="1:8" x14ac:dyDescent="0.25">
      <c r="A70" s="32" t="s">
        <v>192</v>
      </c>
      <c r="B70" s="57" t="s">
        <v>180</v>
      </c>
      <c r="C70" s="20"/>
      <c r="D70" s="27"/>
      <c r="E70" s="9"/>
      <c r="F70" s="9"/>
      <c r="G70" s="9"/>
      <c r="H70" s="9"/>
    </row>
    <row r="71" spans="1:8" x14ac:dyDescent="0.25">
      <c r="A71" s="32" t="s">
        <v>193</v>
      </c>
      <c r="B71" s="57" t="s">
        <v>194</v>
      </c>
      <c r="C71" s="20"/>
      <c r="D71" s="27"/>
      <c r="E71" s="9"/>
      <c r="F71" s="9"/>
      <c r="G71" s="9"/>
      <c r="H71" s="9"/>
    </row>
    <row r="72" spans="1:8" x14ac:dyDescent="0.25">
      <c r="A72" s="32" t="s">
        <v>195</v>
      </c>
      <c r="B72" s="57" t="s">
        <v>196</v>
      </c>
      <c r="C72" s="20"/>
      <c r="D72" s="27"/>
      <c r="E72" s="9"/>
      <c r="F72" s="9"/>
      <c r="G72" s="9"/>
      <c r="H72" s="9"/>
    </row>
    <row r="73" spans="1:8" x14ac:dyDescent="0.25">
      <c r="A73" s="32" t="s">
        <v>197</v>
      </c>
      <c r="B73" s="57" t="s">
        <v>198</v>
      </c>
      <c r="C73" s="20"/>
      <c r="D73" s="27"/>
      <c r="E73" s="9"/>
      <c r="F73" s="9"/>
      <c r="G73" s="9"/>
      <c r="H73" s="9"/>
    </row>
    <row r="74" spans="1:8" x14ac:dyDescent="0.25">
      <c r="A74" s="32" t="s">
        <v>199</v>
      </c>
      <c r="B74" s="57" t="s">
        <v>200</v>
      </c>
      <c r="C74" s="20"/>
      <c r="D74" s="27"/>
      <c r="E74" s="9"/>
      <c r="F74" s="9"/>
      <c r="G74" s="9"/>
      <c r="H74" s="9"/>
    </row>
    <row r="75" spans="1:8" x14ac:dyDescent="0.25">
      <c r="A75" s="32" t="s">
        <v>201</v>
      </c>
      <c r="B75" s="57" t="s">
        <v>202</v>
      </c>
      <c r="C75" s="20"/>
      <c r="D75" s="27"/>
      <c r="E75" s="9"/>
      <c r="F75" s="9"/>
      <c r="G75" s="9"/>
      <c r="H75" s="9"/>
    </row>
    <row r="76" spans="1:8" x14ac:dyDescent="0.25">
      <c r="A76" s="32" t="s">
        <v>109</v>
      </c>
      <c r="B76" s="71" t="s">
        <v>203</v>
      </c>
      <c r="C76" s="20"/>
      <c r="D76" s="27"/>
      <c r="E76" s="9"/>
      <c r="F76" s="9"/>
      <c r="G76" s="9"/>
      <c r="H76" s="9"/>
    </row>
    <row r="77" spans="1:8" x14ac:dyDescent="0.25">
      <c r="A77" s="37" t="s">
        <v>174</v>
      </c>
      <c r="B77" s="51" t="s">
        <v>175</v>
      </c>
      <c r="C77" s="20"/>
      <c r="D77" s="27"/>
      <c r="E77" s="9"/>
      <c r="F77" s="9"/>
      <c r="G77" s="9"/>
      <c r="H77" s="9"/>
    </row>
    <row r="78" spans="1:8" ht="15.75" thickBot="1" x14ac:dyDescent="0.3">
      <c r="A78" s="47" t="s">
        <v>59</v>
      </c>
      <c r="B78" s="58" t="s">
        <v>60</v>
      </c>
      <c r="C78" s="20"/>
      <c r="D78" s="27"/>
      <c r="E78" s="9"/>
      <c r="F78" s="9"/>
      <c r="G78" s="9"/>
      <c r="H78" s="9"/>
    </row>
    <row r="79" spans="1:8" s="9" customFormat="1" ht="14.25" thickTop="1" x14ac:dyDescent="0.25">
      <c r="A79" s="21" t="s">
        <v>61</v>
      </c>
      <c r="B79" s="22">
        <v>1</v>
      </c>
      <c r="C79" s="23" t="s">
        <v>62</v>
      </c>
      <c r="D79" s="24"/>
    </row>
    <row r="80" spans="1:8" s="9" customFormat="1" ht="13.35" customHeight="1" x14ac:dyDescent="0.25">
      <c r="A80" s="2"/>
      <c r="B80" s="2"/>
      <c r="C80" s="72" t="str">
        <f>CONCATENATE("Cena za ",B79," ks (v Kč bez DPH)",)</f>
        <v>Cena za 1 ks (v Kč bez DPH)</v>
      </c>
      <c r="D80" s="29">
        <f>(B79*D79)</f>
        <v>0</v>
      </c>
      <c r="E80" s="3"/>
      <c r="F80" s="3"/>
      <c r="G80" s="3"/>
      <c r="H80" s="3"/>
    </row>
    <row r="81" spans="1:10" s="9" customFormat="1" x14ac:dyDescent="0.25">
      <c r="A81" s="2"/>
      <c r="B81" s="2"/>
      <c r="C81" s="2"/>
      <c r="D81" s="2"/>
      <c r="E81" s="3"/>
      <c r="F81" s="3"/>
      <c r="G81" s="3"/>
      <c r="H81" s="3"/>
    </row>
    <row r="82" spans="1:10" s="9" customFormat="1" ht="14.25" customHeight="1" x14ac:dyDescent="0.25">
      <c r="A82" s="2"/>
      <c r="B82" s="2"/>
      <c r="C82" s="2"/>
      <c r="D82" s="2"/>
      <c r="E82" s="3"/>
      <c r="F82" s="3"/>
      <c r="G82" s="3"/>
      <c r="H82" s="3"/>
    </row>
    <row r="83" spans="1:10" ht="21" x14ac:dyDescent="0.35">
      <c r="A83" s="14" t="s">
        <v>89</v>
      </c>
      <c r="B83" s="15"/>
      <c r="C83" s="14"/>
      <c r="D83" s="12"/>
      <c r="E83" s="13"/>
      <c r="F83" s="13"/>
      <c r="G83" s="13"/>
      <c r="H83" s="13"/>
    </row>
    <row r="84" spans="1:10" x14ac:dyDescent="0.25">
      <c r="A84" s="25" t="s">
        <v>204</v>
      </c>
      <c r="B84" s="30" t="s">
        <v>14</v>
      </c>
      <c r="C84" s="53" t="s">
        <v>15</v>
      </c>
      <c r="D84" s="31" t="s">
        <v>16</v>
      </c>
      <c r="E84" s="13"/>
      <c r="F84" s="13"/>
      <c r="G84" s="13"/>
      <c r="H84" s="13"/>
    </row>
    <row r="85" spans="1:10" ht="27" x14ac:dyDescent="0.25">
      <c r="A85" s="38" t="s">
        <v>142</v>
      </c>
      <c r="B85" s="52" t="s">
        <v>205</v>
      </c>
      <c r="C85" s="50"/>
      <c r="D85" s="27"/>
      <c r="E85" s="13"/>
      <c r="F85" s="13"/>
      <c r="G85" s="13"/>
      <c r="H85" s="13"/>
    </row>
    <row r="86" spans="1:10" s="13" customFormat="1" x14ac:dyDescent="0.25">
      <c r="A86" s="38" t="s">
        <v>144</v>
      </c>
      <c r="B86" s="59">
        <v>4</v>
      </c>
      <c r="C86" s="20"/>
      <c r="D86" s="48"/>
      <c r="E86" s="9"/>
      <c r="F86" s="9"/>
      <c r="G86" s="9"/>
      <c r="H86" s="9"/>
      <c r="I86" s="3"/>
      <c r="J86" s="3"/>
    </row>
    <row r="87" spans="1:10" s="13" customFormat="1" x14ac:dyDescent="0.25">
      <c r="A87" s="32" t="s">
        <v>146</v>
      </c>
      <c r="B87" s="40" t="s">
        <v>206</v>
      </c>
      <c r="C87" s="20"/>
      <c r="D87" s="27"/>
      <c r="E87" s="9"/>
      <c r="F87" s="9"/>
      <c r="G87" s="9"/>
      <c r="H87" s="9"/>
      <c r="I87" s="3"/>
      <c r="J87" s="3"/>
    </row>
    <row r="88" spans="1:10" s="13" customFormat="1" x14ac:dyDescent="0.25">
      <c r="A88" s="32" t="s">
        <v>148</v>
      </c>
      <c r="B88" s="40" t="s">
        <v>207</v>
      </c>
      <c r="C88" s="20"/>
      <c r="D88" s="27"/>
      <c r="E88" s="9"/>
      <c r="F88" s="9"/>
      <c r="G88" s="9"/>
      <c r="H88" s="9"/>
      <c r="I88" s="3"/>
      <c r="J88" s="3"/>
    </row>
    <row r="89" spans="1:10" s="13" customFormat="1" x14ac:dyDescent="0.25">
      <c r="A89" s="32" t="s">
        <v>152</v>
      </c>
      <c r="B89" s="40" t="s">
        <v>208</v>
      </c>
      <c r="C89" s="20"/>
      <c r="D89" s="27"/>
      <c r="E89" s="9"/>
      <c r="F89" s="9"/>
      <c r="G89" s="9"/>
      <c r="H89" s="9"/>
      <c r="I89" s="3"/>
      <c r="J89" s="3"/>
    </row>
    <row r="90" spans="1:10" s="13" customFormat="1" x14ac:dyDescent="0.25">
      <c r="A90" s="32" t="s">
        <v>154</v>
      </c>
      <c r="B90" s="40" t="s">
        <v>209</v>
      </c>
      <c r="C90" s="20"/>
      <c r="D90" s="27"/>
      <c r="E90" s="9"/>
      <c r="F90" s="9"/>
      <c r="G90" s="9"/>
      <c r="H90" s="9"/>
      <c r="I90" s="3"/>
      <c r="J90" s="3"/>
    </row>
    <row r="91" spans="1:10" s="13" customFormat="1" x14ac:dyDescent="0.25">
      <c r="A91" s="32" t="s">
        <v>156</v>
      </c>
      <c r="B91" s="40" t="s">
        <v>210</v>
      </c>
      <c r="C91" s="20"/>
      <c r="D91" s="27"/>
      <c r="E91" s="9"/>
      <c r="F91" s="9"/>
      <c r="G91" s="9"/>
      <c r="H91" s="9"/>
      <c r="I91" s="3"/>
      <c r="J91" s="3"/>
    </row>
    <row r="92" spans="1:10" s="13" customFormat="1" x14ac:dyDescent="0.25">
      <c r="A92" s="32" t="s">
        <v>158</v>
      </c>
      <c r="B92" s="51" t="s">
        <v>159</v>
      </c>
      <c r="C92" s="20"/>
      <c r="D92" s="27"/>
      <c r="E92" s="9"/>
      <c r="F92" s="9"/>
      <c r="G92" s="9"/>
      <c r="H92" s="9"/>
      <c r="I92" s="3"/>
      <c r="J92" s="3"/>
    </row>
    <row r="93" spans="1:10" s="13" customFormat="1" x14ac:dyDescent="0.25">
      <c r="A93" s="32" t="s">
        <v>160</v>
      </c>
      <c r="B93" s="40" t="s">
        <v>161</v>
      </c>
      <c r="C93" s="20"/>
      <c r="D93" s="27"/>
      <c r="E93" s="9"/>
      <c r="F93" s="9"/>
      <c r="G93" s="9"/>
      <c r="H93" s="9"/>
      <c r="I93" s="3"/>
      <c r="J93" s="3"/>
    </row>
    <row r="94" spans="1:10" s="13" customFormat="1" x14ac:dyDescent="0.25">
      <c r="A94" s="38" t="s">
        <v>211</v>
      </c>
      <c r="B94" s="44" t="s">
        <v>212</v>
      </c>
      <c r="C94" s="20"/>
      <c r="D94" s="27"/>
      <c r="E94" s="9"/>
      <c r="F94" s="9"/>
      <c r="G94" s="9"/>
      <c r="H94" s="9"/>
      <c r="I94" s="3"/>
      <c r="J94" s="3"/>
    </row>
    <row r="95" spans="1:10" s="13" customFormat="1" x14ac:dyDescent="0.25">
      <c r="A95" s="32" t="s">
        <v>162</v>
      </c>
      <c r="B95" s="51" t="s">
        <v>159</v>
      </c>
      <c r="C95" s="20"/>
      <c r="D95" s="27"/>
      <c r="E95" s="9"/>
      <c r="F95" s="9"/>
      <c r="G95" s="9"/>
      <c r="H95" s="9"/>
      <c r="I95" s="3"/>
      <c r="J95" s="3"/>
    </row>
    <row r="96" spans="1:10" s="13" customFormat="1" x14ac:dyDescent="0.25">
      <c r="A96" s="32" t="s">
        <v>164</v>
      </c>
      <c r="B96" s="51" t="s">
        <v>159</v>
      </c>
      <c r="C96" s="20"/>
      <c r="D96" s="27"/>
      <c r="E96" s="9"/>
      <c r="F96" s="9"/>
      <c r="G96" s="9"/>
      <c r="H96" s="9"/>
      <c r="I96" s="3"/>
      <c r="J96" s="3"/>
    </row>
    <row r="97" spans="1:10" s="13" customFormat="1" x14ac:dyDescent="0.25">
      <c r="A97" s="32" t="s">
        <v>165</v>
      </c>
      <c r="B97" s="51" t="s">
        <v>159</v>
      </c>
      <c r="C97" s="20"/>
      <c r="D97" s="27"/>
      <c r="E97" s="9"/>
      <c r="F97" s="9"/>
      <c r="G97" s="9"/>
      <c r="H97" s="9"/>
      <c r="I97" s="3"/>
      <c r="J97" s="3"/>
    </row>
    <row r="98" spans="1:10" s="13" customFormat="1" x14ac:dyDescent="0.25">
      <c r="A98" s="32" t="s">
        <v>166</v>
      </c>
      <c r="B98" s="51" t="s">
        <v>159</v>
      </c>
      <c r="C98" s="20"/>
      <c r="D98" s="27"/>
      <c r="E98" s="9"/>
      <c r="F98" s="9"/>
      <c r="G98" s="9"/>
      <c r="H98" s="9"/>
      <c r="I98" s="3"/>
      <c r="J98" s="3"/>
    </row>
    <row r="99" spans="1:10" s="13" customFormat="1" x14ac:dyDescent="0.25">
      <c r="A99" s="32" t="s">
        <v>167</v>
      </c>
      <c r="B99" s="40" t="s">
        <v>163</v>
      </c>
      <c r="C99" s="20"/>
      <c r="D99" s="27"/>
      <c r="E99" s="9"/>
      <c r="F99" s="9"/>
      <c r="G99" s="9"/>
      <c r="H99" s="9"/>
      <c r="I99" s="3"/>
      <c r="J99" s="3"/>
    </row>
    <row r="100" spans="1:10" s="13" customFormat="1" x14ac:dyDescent="0.25">
      <c r="A100" s="32" t="s">
        <v>168</v>
      </c>
      <c r="B100" s="40" t="s">
        <v>163</v>
      </c>
      <c r="C100" s="20"/>
      <c r="D100" s="27"/>
      <c r="E100" s="9"/>
      <c r="F100" s="9"/>
      <c r="G100" s="9"/>
      <c r="H100" s="9"/>
      <c r="I100" s="3"/>
      <c r="J100" s="3"/>
    </row>
    <row r="101" spans="1:10" s="13" customFormat="1" x14ac:dyDescent="0.25">
      <c r="A101" s="32" t="s">
        <v>169</v>
      </c>
      <c r="B101" s="40" t="s">
        <v>163</v>
      </c>
      <c r="C101" s="20"/>
      <c r="D101" s="27"/>
      <c r="E101" s="9"/>
      <c r="F101" s="9"/>
      <c r="G101" s="9"/>
      <c r="H101" s="9"/>
      <c r="I101" s="3"/>
      <c r="J101" s="3"/>
    </row>
    <row r="102" spans="1:10" s="13" customFormat="1" x14ac:dyDescent="0.25">
      <c r="A102" s="32" t="s">
        <v>170</v>
      </c>
      <c r="B102" s="40" t="s">
        <v>163</v>
      </c>
      <c r="C102" s="20"/>
      <c r="D102" s="27"/>
      <c r="E102" s="9"/>
      <c r="F102" s="9"/>
      <c r="G102" s="9"/>
      <c r="H102" s="9"/>
      <c r="I102" s="3"/>
      <c r="J102" s="3"/>
    </row>
    <row r="103" spans="1:10" s="13" customFormat="1" x14ac:dyDescent="0.25">
      <c r="A103" s="32" t="s">
        <v>171</v>
      </c>
      <c r="B103" s="40" t="s">
        <v>163</v>
      </c>
      <c r="C103" s="20"/>
      <c r="D103" s="27"/>
      <c r="E103" s="9"/>
      <c r="F103" s="9"/>
      <c r="G103" s="9"/>
      <c r="H103" s="9"/>
      <c r="I103" s="3"/>
      <c r="J103" s="3"/>
    </row>
    <row r="104" spans="1:10" s="13" customFormat="1" x14ac:dyDescent="0.25">
      <c r="A104" s="32" t="s">
        <v>172</v>
      </c>
      <c r="B104" s="40" t="s">
        <v>173</v>
      </c>
      <c r="C104" s="20"/>
      <c r="D104" s="27"/>
      <c r="E104" s="9"/>
      <c r="F104" s="9"/>
      <c r="G104" s="9"/>
      <c r="H104" s="9"/>
      <c r="I104" s="3"/>
      <c r="J104" s="3"/>
    </row>
    <row r="105" spans="1:10" s="13" customFormat="1" ht="13.5" x14ac:dyDescent="0.25">
      <c r="A105" s="37" t="s">
        <v>174</v>
      </c>
      <c r="B105" s="51" t="s">
        <v>175</v>
      </c>
      <c r="C105" s="20"/>
      <c r="D105" s="27"/>
      <c r="E105" s="9"/>
      <c r="F105" s="9"/>
      <c r="G105" s="9"/>
      <c r="H105" s="9"/>
    </row>
    <row r="106" spans="1:10" s="13" customFormat="1" ht="14.25" thickBot="1" x14ac:dyDescent="0.3">
      <c r="A106" s="47" t="s">
        <v>59</v>
      </c>
      <c r="B106" s="47" t="s">
        <v>60</v>
      </c>
      <c r="C106" s="20"/>
      <c r="D106" s="27"/>
      <c r="E106" s="9"/>
      <c r="F106" s="9"/>
      <c r="G106" s="9"/>
      <c r="H106" s="9"/>
    </row>
    <row r="107" spans="1:10" s="9" customFormat="1" ht="14.25" thickTop="1" x14ac:dyDescent="0.25">
      <c r="A107" s="21" t="s">
        <v>61</v>
      </c>
      <c r="B107" s="22">
        <v>2</v>
      </c>
      <c r="C107" s="23" t="s">
        <v>62</v>
      </c>
      <c r="D107" s="24"/>
    </row>
    <row r="108" spans="1:10" s="9" customFormat="1" ht="13.35" customHeight="1" x14ac:dyDescent="0.25">
      <c r="A108" s="2"/>
      <c r="B108" s="2"/>
      <c r="C108" s="72" t="str">
        <f>CONCATENATE("Cena za ",B107," ks (v Kč bez DPH)",)</f>
        <v>Cena za 2 ks (v Kč bez DPH)</v>
      </c>
      <c r="D108" s="29">
        <f>(B107*D107)</f>
        <v>0</v>
      </c>
      <c r="E108" s="3"/>
      <c r="F108" s="3"/>
      <c r="G108" s="3"/>
      <c r="H108" s="3"/>
    </row>
    <row r="109" spans="1:10" s="9" customFormat="1" x14ac:dyDescent="0.25">
      <c r="A109" s="2"/>
      <c r="B109" s="2"/>
      <c r="C109" s="2"/>
      <c r="D109" s="2"/>
      <c r="E109" s="3"/>
      <c r="F109" s="3"/>
      <c r="G109" s="3"/>
      <c r="H109" s="3"/>
    </row>
    <row r="110" spans="1:10" s="9" customFormat="1" ht="14.25" customHeight="1" x14ac:dyDescent="0.25">
      <c r="A110" s="2"/>
      <c r="B110" s="2"/>
      <c r="C110" s="2"/>
      <c r="D110" s="2"/>
      <c r="E110" s="3"/>
      <c r="F110" s="3"/>
      <c r="G110" s="3"/>
      <c r="H110" s="3"/>
    </row>
    <row r="111" spans="1:10" ht="21" x14ac:dyDescent="0.35">
      <c r="A111" s="14" t="s">
        <v>112</v>
      </c>
      <c r="B111" s="15"/>
      <c r="C111" s="14"/>
      <c r="D111" s="12"/>
      <c r="E111" s="13"/>
      <c r="F111" s="13"/>
      <c r="G111" s="13"/>
      <c r="H111" s="13"/>
    </row>
    <row r="112" spans="1:10" ht="27" x14ac:dyDescent="0.25">
      <c r="A112" s="25" t="s">
        <v>213</v>
      </c>
      <c r="B112" s="30" t="s">
        <v>14</v>
      </c>
      <c r="C112" s="18" t="s">
        <v>15</v>
      </c>
      <c r="D112" s="31" t="s">
        <v>16</v>
      </c>
      <c r="E112" s="13"/>
      <c r="F112" s="13"/>
      <c r="G112" s="13"/>
      <c r="H112" s="13"/>
    </row>
    <row r="113" spans="1:10" s="13" customFormat="1" x14ac:dyDescent="0.25">
      <c r="A113" s="38" t="s">
        <v>142</v>
      </c>
      <c r="B113" s="43" t="s">
        <v>214</v>
      </c>
      <c r="C113" s="19"/>
      <c r="D113" s="55"/>
      <c r="E113" s="9"/>
      <c r="F113" s="9"/>
      <c r="G113" s="9"/>
      <c r="H113" s="9"/>
      <c r="I113" s="3"/>
      <c r="J113" s="3"/>
    </row>
    <row r="114" spans="1:10" s="13" customFormat="1" x14ac:dyDescent="0.25">
      <c r="A114" s="37" t="s">
        <v>215</v>
      </c>
      <c r="B114" s="44" t="s">
        <v>216</v>
      </c>
      <c r="C114" s="20"/>
      <c r="D114" s="27"/>
      <c r="E114" s="9"/>
      <c r="F114" s="9"/>
      <c r="G114" s="9"/>
      <c r="H114" s="9"/>
      <c r="I114" s="3"/>
      <c r="J114" s="3"/>
    </row>
    <row r="115" spans="1:10" s="13" customFormat="1" x14ac:dyDescent="0.25">
      <c r="A115" s="32" t="s">
        <v>217</v>
      </c>
      <c r="B115" s="44" t="s">
        <v>218</v>
      </c>
      <c r="C115" s="20"/>
      <c r="D115" s="27"/>
      <c r="E115" s="9"/>
      <c r="F115" s="9"/>
      <c r="G115" s="9"/>
      <c r="H115" s="9"/>
      <c r="I115" s="3"/>
      <c r="J115" s="3"/>
    </row>
    <row r="116" spans="1:10" s="13" customFormat="1" x14ac:dyDescent="0.25">
      <c r="A116" s="38" t="s">
        <v>211</v>
      </c>
      <c r="B116" s="44" t="s">
        <v>212</v>
      </c>
      <c r="C116" s="20"/>
      <c r="D116" s="27"/>
      <c r="E116" s="9"/>
      <c r="F116" s="9"/>
      <c r="G116" s="9"/>
      <c r="H116" s="9"/>
      <c r="I116" s="3"/>
      <c r="J116" s="3"/>
    </row>
    <row r="117" spans="1:10" s="13" customFormat="1" x14ac:dyDescent="0.25">
      <c r="A117" s="32" t="s">
        <v>219</v>
      </c>
      <c r="B117" s="40" t="s">
        <v>220</v>
      </c>
      <c r="C117" s="20"/>
      <c r="D117" s="27"/>
      <c r="E117" s="9"/>
      <c r="F117" s="9"/>
      <c r="G117" s="9"/>
      <c r="H117" s="9"/>
      <c r="I117" s="3"/>
      <c r="J117" s="3"/>
    </row>
    <row r="118" spans="1:10" s="13" customFormat="1" x14ac:dyDescent="0.25">
      <c r="A118" s="32" t="s">
        <v>221</v>
      </c>
      <c r="B118" s="40" t="s">
        <v>222</v>
      </c>
      <c r="C118" s="20"/>
      <c r="D118" s="27"/>
      <c r="E118" s="9"/>
      <c r="F118" s="9"/>
      <c r="G118" s="9"/>
      <c r="H118" s="9"/>
      <c r="I118" s="3"/>
      <c r="J118" s="3"/>
    </row>
    <row r="119" spans="1:10" s="13" customFormat="1" x14ac:dyDescent="0.25">
      <c r="A119" s="32" t="s">
        <v>223</v>
      </c>
      <c r="B119" s="40" t="s">
        <v>224</v>
      </c>
      <c r="C119" s="20"/>
      <c r="D119" s="27"/>
      <c r="E119" s="9"/>
      <c r="F119" s="9"/>
      <c r="G119" s="9"/>
      <c r="H119" s="9"/>
      <c r="I119" s="3"/>
      <c r="J119" s="3"/>
    </row>
    <row r="120" spans="1:10" s="13" customFormat="1" x14ac:dyDescent="0.25">
      <c r="A120" s="32" t="s">
        <v>189</v>
      </c>
      <c r="B120" s="40" t="s">
        <v>225</v>
      </c>
      <c r="C120" s="20"/>
      <c r="D120" s="27"/>
      <c r="E120" s="9"/>
      <c r="F120" s="9"/>
      <c r="G120" s="9"/>
      <c r="H120" s="9"/>
      <c r="I120" s="3"/>
      <c r="J120" s="3"/>
    </row>
    <row r="121" spans="1:10" s="13" customFormat="1" x14ac:dyDescent="0.25">
      <c r="A121" s="32" t="s">
        <v>51</v>
      </c>
      <c r="B121" s="40" t="s">
        <v>226</v>
      </c>
      <c r="C121" s="20"/>
      <c r="D121" s="27"/>
      <c r="E121" s="9"/>
      <c r="F121" s="9"/>
      <c r="G121" s="9"/>
      <c r="H121" s="9"/>
      <c r="I121" s="3"/>
      <c r="J121" s="3"/>
    </row>
    <row r="122" spans="1:10" s="13" customFormat="1" x14ac:dyDescent="0.25">
      <c r="A122" s="32" t="s">
        <v>227</v>
      </c>
      <c r="B122" s="40" t="s">
        <v>163</v>
      </c>
      <c r="C122" s="20"/>
      <c r="D122" s="27"/>
      <c r="E122" s="9"/>
      <c r="F122" s="9"/>
      <c r="G122" s="9"/>
      <c r="H122" s="9"/>
      <c r="I122" s="3"/>
      <c r="J122" s="3"/>
    </row>
    <row r="123" spans="1:10" s="13" customFormat="1" x14ac:dyDescent="0.25">
      <c r="A123" s="32" t="s">
        <v>193</v>
      </c>
      <c r="B123" s="40" t="s">
        <v>228</v>
      </c>
      <c r="C123" s="20"/>
      <c r="D123" s="27"/>
      <c r="E123" s="9"/>
      <c r="F123" s="9"/>
      <c r="G123" s="9"/>
      <c r="H123" s="9"/>
      <c r="I123" s="3"/>
      <c r="J123" s="3"/>
    </row>
    <row r="124" spans="1:10" s="13" customFormat="1" ht="14.25" thickBot="1" x14ac:dyDescent="0.3">
      <c r="A124" s="47" t="s">
        <v>59</v>
      </c>
      <c r="B124" s="47" t="s">
        <v>60</v>
      </c>
      <c r="C124" s="20"/>
      <c r="D124" s="27"/>
      <c r="E124" s="9"/>
      <c r="F124" s="9"/>
      <c r="G124" s="9"/>
      <c r="H124" s="9"/>
    </row>
    <row r="125" spans="1:10" s="9" customFormat="1" ht="14.25" thickTop="1" x14ac:dyDescent="0.25">
      <c r="A125" s="21" t="s">
        <v>61</v>
      </c>
      <c r="B125" s="22">
        <v>2</v>
      </c>
      <c r="C125" s="23" t="s">
        <v>62</v>
      </c>
      <c r="D125" s="24"/>
    </row>
    <row r="126" spans="1:10" s="9" customFormat="1" ht="13.35" customHeight="1" x14ac:dyDescent="0.25">
      <c r="A126" s="2"/>
      <c r="B126" s="2"/>
      <c r="C126" s="72" t="str">
        <f>CONCATENATE("Cena za ",B125," ks (v Kč bez DPH)",)</f>
        <v>Cena za 2 ks (v Kč bez DPH)</v>
      </c>
      <c r="D126" s="29">
        <f>(B125*D125)</f>
        <v>0</v>
      </c>
      <c r="E126" s="3"/>
      <c r="F126" s="3"/>
      <c r="G126" s="3"/>
      <c r="H126" s="3"/>
    </row>
    <row r="128" spans="1:10" ht="21" x14ac:dyDescent="0.35">
      <c r="A128" s="34" t="s">
        <v>119</v>
      </c>
      <c r="B128" s="15"/>
      <c r="C128" s="34"/>
      <c r="D128" s="35"/>
      <c r="E128" s="36"/>
      <c r="F128" s="13"/>
      <c r="G128" s="13"/>
      <c r="H128" s="13"/>
    </row>
    <row r="129" spans="1:8" ht="27" x14ac:dyDescent="0.25">
      <c r="A129" s="25" t="s">
        <v>229</v>
      </c>
      <c r="B129" s="30" t="s">
        <v>14</v>
      </c>
      <c r="C129" s="18" t="s">
        <v>15</v>
      </c>
      <c r="D129" s="31" t="s">
        <v>16</v>
      </c>
      <c r="E129" s="13"/>
      <c r="F129" s="13"/>
      <c r="G129" s="13"/>
      <c r="H129" s="13"/>
    </row>
    <row r="130" spans="1:8" x14ac:dyDescent="0.25">
      <c r="A130" s="38" t="s">
        <v>142</v>
      </c>
      <c r="B130" s="43" t="s">
        <v>230</v>
      </c>
      <c r="C130" s="19"/>
      <c r="D130" s="55"/>
      <c r="E130" s="13"/>
      <c r="F130" s="13"/>
      <c r="G130" s="13"/>
      <c r="H130" s="13"/>
    </row>
    <row r="131" spans="1:8" x14ac:dyDescent="0.25">
      <c r="A131" s="37" t="s">
        <v>215</v>
      </c>
      <c r="B131" s="44" t="s">
        <v>231</v>
      </c>
      <c r="C131" s="20"/>
      <c r="D131" s="27"/>
      <c r="E131" s="9"/>
      <c r="F131" s="9"/>
      <c r="G131" s="9"/>
      <c r="H131" s="9"/>
    </row>
    <row r="132" spans="1:8" x14ac:dyDescent="0.25">
      <c r="A132" s="37" t="s">
        <v>217</v>
      </c>
      <c r="B132" s="40" t="s">
        <v>218</v>
      </c>
      <c r="C132" s="20"/>
      <c r="D132" s="48"/>
      <c r="E132" s="9"/>
      <c r="F132" s="9"/>
      <c r="G132" s="9"/>
      <c r="H132" s="9"/>
    </row>
    <row r="133" spans="1:8" x14ac:dyDescent="0.25">
      <c r="A133" s="38" t="s">
        <v>211</v>
      </c>
      <c r="B133" s="44" t="s">
        <v>212</v>
      </c>
      <c r="C133" s="20"/>
      <c r="D133" s="27"/>
      <c r="E133" s="9"/>
      <c r="F133" s="9"/>
      <c r="G133" s="9"/>
      <c r="H133" s="9"/>
    </row>
    <row r="134" spans="1:8" x14ac:dyDescent="0.25">
      <c r="A134" s="32" t="s">
        <v>219</v>
      </c>
      <c r="B134" s="40" t="s">
        <v>220</v>
      </c>
      <c r="C134" s="20"/>
      <c r="D134" s="27"/>
      <c r="E134" s="9"/>
      <c r="F134" s="9"/>
      <c r="G134" s="9"/>
      <c r="H134" s="9"/>
    </row>
    <row r="135" spans="1:8" x14ac:dyDescent="0.25">
      <c r="A135" s="32" t="s">
        <v>221</v>
      </c>
      <c r="B135" s="40" t="s">
        <v>222</v>
      </c>
      <c r="C135" s="20"/>
      <c r="D135" s="27"/>
      <c r="E135" s="9"/>
      <c r="F135" s="9"/>
      <c r="G135" s="9"/>
      <c r="H135" s="9"/>
    </row>
    <row r="136" spans="1:8" x14ac:dyDescent="0.25">
      <c r="A136" s="32" t="s">
        <v>223</v>
      </c>
      <c r="B136" s="40" t="s">
        <v>232</v>
      </c>
      <c r="C136" s="20"/>
      <c r="D136" s="27"/>
      <c r="E136" s="9"/>
      <c r="F136" s="9"/>
      <c r="G136" s="9"/>
      <c r="H136" s="9"/>
    </row>
    <row r="137" spans="1:8" x14ac:dyDescent="0.25">
      <c r="A137" s="32" t="s">
        <v>189</v>
      </c>
      <c r="B137" s="40" t="s">
        <v>225</v>
      </c>
      <c r="C137" s="20"/>
      <c r="D137" s="27"/>
      <c r="E137" s="9"/>
      <c r="F137" s="9"/>
      <c r="G137" s="9"/>
      <c r="H137" s="9"/>
    </row>
    <row r="138" spans="1:8" x14ac:dyDescent="0.25">
      <c r="A138" s="32" t="s">
        <v>51</v>
      </c>
      <c r="B138" s="40" t="s">
        <v>226</v>
      </c>
      <c r="C138" s="20"/>
      <c r="D138" s="27"/>
      <c r="E138" s="9"/>
      <c r="F138" s="9"/>
      <c r="G138" s="9"/>
      <c r="H138" s="9"/>
    </row>
    <row r="139" spans="1:8" x14ac:dyDescent="0.25">
      <c r="A139" s="32" t="s">
        <v>227</v>
      </c>
      <c r="B139" s="40" t="s">
        <v>163</v>
      </c>
      <c r="C139" s="20"/>
      <c r="D139" s="27"/>
      <c r="E139" s="9"/>
      <c r="F139" s="9"/>
      <c r="G139" s="9"/>
      <c r="H139" s="9"/>
    </row>
    <row r="140" spans="1:8" x14ac:dyDescent="0.25">
      <c r="A140" s="32" t="s">
        <v>193</v>
      </c>
      <c r="B140" s="40" t="s">
        <v>228</v>
      </c>
      <c r="C140" s="20"/>
      <c r="D140" s="27"/>
      <c r="E140" s="9"/>
      <c r="F140" s="9"/>
      <c r="G140" s="9"/>
      <c r="H140" s="9"/>
    </row>
    <row r="141" spans="1:8" ht="15.75" thickBot="1" x14ac:dyDescent="0.3">
      <c r="A141" s="47" t="s">
        <v>59</v>
      </c>
      <c r="B141" s="47" t="s">
        <v>60</v>
      </c>
      <c r="C141" s="20"/>
      <c r="D141" s="27"/>
      <c r="E141" s="9"/>
      <c r="F141" s="9"/>
      <c r="G141" s="9"/>
      <c r="H141" s="9"/>
    </row>
    <row r="142" spans="1:8" s="9" customFormat="1" ht="14.25" thickTop="1" x14ac:dyDescent="0.25">
      <c r="A142" s="21" t="s">
        <v>61</v>
      </c>
      <c r="B142" s="22">
        <v>1</v>
      </c>
      <c r="C142" s="23" t="s">
        <v>62</v>
      </c>
      <c r="D142" s="24"/>
    </row>
    <row r="143" spans="1:8" s="9" customFormat="1" ht="13.35" customHeight="1" x14ac:dyDescent="0.25">
      <c r="A143" s="2"/>
      <c r="B143" s="2"/>
      <c r="C143" s="72" t="str">
        <f>CONCATENATE("Cena za ",B142," ks (v Kč bez DPH)",)</f>
        <v>Cena za 1 ks (v Kč bez DPH)</v>
      </c>
      <c r="D143" s="29">
        <f>(B142*D142)</f>
        <v>0</v>
      </c>
      <c r="E143" s="3"/>
      <c r="F143" s="3"/>
      <c r="G143" s="3"/>
      <c r="H143" s="3"/>
    </row>
    <row r="144" spans="1:8" s="9" customFormat="1" x14ac:dyDescent="0.25">
      <c r="A144" s="2"/>
      <c r="B144" s="2"/>
      <c r="C144" s="2"/>
      <c r="D144" s="2"/>
      <c r="E144" s="3"/>
      <c r="F144" s="3"/>
      <c r="G144" s="3"/>
      <c r="H144" s="3"/>
    </row>
    <row r="145" spans="1:4" ht="15" customHeight="1" x14ac:dyDescent="0.25"/>
    <row r="146" spans="1:4" ht="21" x14ac:dyDescent="0.35">
      <c r="A146" s="34" t="s">
        <v>233</v>
      </c>
      <c r="B146" s="15"/>
      <c r="C146" s="34"/>
      <c r="D146" s="35"/>
    </row>
    <row r="147" spans="1:4" ht="27" x14ac:dyDescent="0.25">
      <c r="A147" s="25" t="s">
        <v>234</v>
      </c>
      <c r="B147" s="30" t="s">
        <v>14</v>
      </c>
      <c r="C147" s="18" t="s">
        <v>15</v>
      </c>
      <c r="D147" s="31" t="s">
        <v>16</v>
      </c>
    </row>
    <row r="148" spans="1:4" x14ac:dyDescent="0.25">
      <c r="A148" s="38" t="s">
        <v>235</v>
      </c>
      <c r="B148" s="41" t="s">
        <v>236</v>
      </c>
      <c r="C148" s="19"/>
      <c r="D148" s="27"/>
    </row>
    <row r="149" spans="1:4" x14ac:dyDescent="0.25">
      <c r="A149" s="38" t="s">
        <v>217</v>
      </c>
      <c r="B149" s="42" t="s">
        <v>218</v>
      </c>
      <c r="C149" s="50"/>
      <c r="D149" s="27"/>
    </row>
    <row r="150" spans="1:4" x14ac:dyDescent="0.25">
      <c r="A150" s="49" t="s">
        <v>211</v>
      </c>
      <c r="B150" s="44" t="s">
        <v>212</v>
      </c>
      <c r="C150" s="20"/>
      <c r="D150" s="27"/>
    </row>
    <row r="151" spans="1:4" x14ac:dyDescent="0.25">
      <c r="A151" s="32" t="s">
        <v>221</v>
      </c>
      <c r="B151" s="40" t="s">
        <v>222</v>
      </c>
      <c r="C151" s="20"/>
      <c r="D151" s="27"/>
    </row>
    <row r="152" spans="1:4" x14ac:dyDescent="0.25">
      <c r="A152" s="38" t="s">
        <v>223</v>
      </c>
      <c r="B152" s="42" t="s">
        <v>237</v>
      </c>
      <c r="C152" s="20"/>
      <c r="D152" s="27"/>
    </row>
    <row r="153" spans="1:4" x14ac:dyDescent="0.25">
      <c r="A153" s="38" t="s">
        <v>238</v>
      </c>
      <c r="B153" s="60">
        <v>1</v>
      </c>
      <c r="C153" s="20"/>
      <c r="D153" s="27"/>
    </row>
    <row r="154" spans="1:4" x14ac:dyDescent="0.25">
      <c r="A154" s="38" t="s">
        <v>239</v>
      </c>
      <c r="B154" s="44" t="s">
        <v>240</v>
      </c>
      <c r="C154" s="20"/>
      <c r="D154" s="27"/>
    </row>
    <row r="155" spans="1:4" x14ac:dyDescent="0.25">
      <c r="A155" s="38" t="s">
        <v>241</v>
      </c>
      <c r="B155" s="42" t="s">
        <v>242</v>
      </c>
      <c r="C155" s="20"/>
      <c r="D155" s="27"/>
    </row>
    <row r="156" spans="1:4" x14ac:dyDescent="0.25">
      <c r="A156" s="38" t="s">
        <v>243</v>
      </c>
      <c r="B156" s="42" t="s">
        <v>244</v>
      </c>
      <c r="C156" s="20"/>
      <c r="D156" s="27"/>
    </row>
    <row r="157" spans="1:4" x14ac:dyDescent="0.25">
      <c r="A157" s="32" t="s">
        <v>245</v>
      </c>
      <c r="B157" s="40" t="s">
        <v>246</v>
      </c>
      <c r="C157" s="20"/>
      <c r="D157" s="27"/>
    </row>
    <row r="158" spans="1:4" x14ac:dyDescent="0.25">
      <c r="A158" s="38" t="s">
        <v>247</v>
      </c>
      <c r="B158" s="42" t="s">
        <v>248</v>
      </c>
      <c r="C158" s="20"/>
      <c r="D158" s="27"/>
    </row>
    <row r="159" spans="1:4" x14ac:dyDescent="0.25">
      <c r="A159" s="38" t="s">
        <v>51</v>
      </c>
      <c r="B159" s="40" t="s">
        <v>226</v>
      </c>
      <c r="C159" s="20"/>
      <c r="D159" s="27"/>
    </row>
    <row r="160" spans="1:4" x14ac:dyDescent="0.25">
      <c r="A160" s="32" t="s">
        <v>193</v>
      </c>
      <c r="B160" s="40" t="s">
        <v>228</v>
      </c>
      <c r="C160" s="20"/>
      <c r="D160" s="27"/>
    </row>
    <row r="161" spans="1:4" ht="27" x14ac:dyDescent="0.25">
      <c r="A161" s="61" t="s">
        <v>249</v>
      </c>
      <c r="B161" s="44" t="s">
        <v>250</v>
      </c>
      <c r="C161" s="20"/>
      <c r="D161" s="27"/>
    </row>
    <row r="162" spans="1:4" x14ac:dyDescent="0.25">
      <c r="A162" s="37" t="s">
        <v>174</v>
      </c>
      <c r="B162" s="51" t="s">
        <v>175</v>
      </c>
      <c r="C162" s="20"/>
      <c r="D162" s="27"/>
    </row>
    <row r="163" spans="1:4" ht="15.75" thickBot="1" x14ac:dyDescent="0.3">
      <c r="A163" s="47" t="s">
        <v>59</v>
      </c>
      <c r="B163" s="47" t="s">
        <v>60</v>
      </c>
      <c r="C163" s="20"/>
      <c r="D163" s="27"/>
    </row>
    <row r="164" spans="1:4" ht="15.75" thickTop="1" x14ac:dyDescent="0.25">
      <c r="A164" s="21" t="s">
        <v>61</v>
      </c>
      <c r="B164" s="22">
        <v>1</v>
      </c>
      <c r="C164" s="23" t="s">
        <v>62</v>
      </c>
      <c r="D164" s="24"/>
    </row>
    <row r="165" spans="1:4" x14ac:dyDescent="0.25">
      <c r="C165" s="72" t="str">
        <f>CONCATENATE("Cena za ",B164," ks (v Kč bez DPH)",)</f>
        <v>Cena za 1 ks (v Kč bez DPH)</v>
      </c>
      <c r="D165" s="29">
        <f>(B164*D164)</f>
        <v>0</v>
      </c>
    </row>
    <row r="167" spans="1:4" ht="21" x14ac:dyDescent="0.35">
      <c r="B167" s="15"/>
      <c r="C167" s="34"/>
      <c r="D167" s="35"/>
    </row>
    <row r="168" spans="1:4" ht="21" x14ac:dyDescent="0.35">
      <c r="A168" s="14" t="s">
        <v>251</v>
      </c>
      <c r="B168" s="15"/>
      <c r="C168" s="14"/>
      <c r="D168" s="12"/>
    </row>
    <row r="169" spans="1:4" x14ac:dyDescent="0.25">
      <c r="A169" s="16" t="s">
        <v>252</v>
      </c>
      <c r="B169" s="30" t="s">
        <v>14</v>
      </c>
      <c r="C169" s="18" t="s">
        <v>15</v>
      </c>
      <c r="D169" s="31" t="s">
        <v>16</v>
      </c>
    </row>
    <row r="170" spans="1:4" x14ac:dyDescent="0.25">
      <c r="A170" s="38" t="s">
        <v>235</v>
      </c>
      <c r="B170" s="41" t="s">
        <v>253</v>
      </c>
      <c r="C170" s="19"/>
      <c r="D170" s="27"/>
    </row>
    <row r="171" spans="1:4" x14ac:dyDescent="0.25">
      <c r="A171" s="38" t="s">
        <v>217</v>
      </c>
      <c r="B171" s="40" t="s">
        <v>218</v>
      </c>
      <c r="C171" s="20"/>
      <c r="D171" s="27"/>
    </row>
    <row r="172" spans="1:4" x14ac:dyDescent="0.25">
      <c r="A172" s="38" t="s">
        <v>238</v>
      </c>
      <c r="B172" s="42" t="s">
        <v>254</v>
      </c>
      <c r="C172" s="20"/>
      <c r="D172" s="27"/>
    </row>
    <row r="173" spans="1:4" x14ac:dyDescent="0.25">
      <c r="A173" s="47" t="s">
        <v>239</v>
      </c>
      <c r="B173" s="42" t="s">
        <v>255</v>
      </c>
      <c r="C173" s="20"/>
      <c r="D173" s="27"/>
    </row>
    <row r="174" spans="1:4" x14ac:dyDescent="0.25">
      <c r="A174" s="32" t="s">
        <v>241</v>
      </c>
      <c r="B174" s="40" t="s">
        <v>242</v>
      </c>
      <c r="C174" s="20"/>
      <c r="D174" s="27"/>
    </row>
    <row r="175" spans="1:4" x14ac:dyDescent="0.25">
      <c r="A175" s="38" t="s">
        <v>243</v>
      </c>
      <c r="B175" s="42" t="s">
        <v>244</v>
      </c>
      <c r="C175" s="20"/>
      <c r="D175" s="27"/>
    </row>
    <row r="176" spans="1:4" x14ac:dyDescent="0.25">
      <c r="A176" s="32" t="s">
        <v>247</v>
      </c>
      <c r="B176" s="40" t="s">
        <v>248</v>
      </c>
      <c r="C176" s="20"/>
      <c r="D176" s="27"/>
    </row>
    <row r="177" spans="1:4" x14ac:dyDescent="0.25">
      <c r="A177" s="32" t="s">
        <v>245</v>
      </c>
      <c r="B177" s="40" t="s">
        <v>246</v>
      </c>
      <c r="C177" s="20"/>
      <c r="D177" s="27"/>
    </row>
    <row r="178" spans="1:4" x14ac:dyDescent="0.25">
      <c r="A178" s="32" t="s">
        <v>51</v>
      </c>
      <c r="B178" s="40" t="s">
        <v>226</v>
      </c>
      <c r="C178" s="20"/>
      <c r="D178" s="27"/>
    </row>
    <row r="179" spans="1:4" x14ac:dyDescent="0.25">
      <c r="A179" s="32" t="s">
        <v>193</v>
      </c>
      <c r="B179" s="40" t="s">
        <v>228</v>
      </c>
      <c r="C179" s="20"/>
      <c r="D179" s="27"/>
    </row>
    <row r="180" spans="1:4" ht="27" x14ac:dyDescent="0.25">
      <c r="A180" s="32" t="s">
        <v>249</v>
      </c>
      <c r="B180" s="51" t="s">
        <v>250</v>
      </c>
      <c r="C180" s="20"/>
      <c r="D180" s="27"/>
    </row>
    <row r="181" spans="1:4" x14ac:dyDescent="0.25">
      <c r="A181" s="37" t="s">
        <v>174</v>
      </c>
      <c r="B181" s="51" t="s">
        <v>175</v>
      </c>
      <c r="C181" s="20"/>
      <c r="D181" s="27"/>
    </row>
    <row r="182" spans="1:4" ht="15.75" thickBot="1" x14ac:dyDescent="0.3">
      <c r="A182" s="47" t="s">
        <v>59</v>
      </c>
      <c r="B182" s="47" t="s">
        <v>60</v>
      </c>
      <c r="C182" s="26"/>
      <c r="D182" s="27"/>
    </row>
    <row r="183" spans="1:4" ht="15.75" thickTop="1" x14ac:dyDescent="0.25">
      <c r="A183" s="21" t="s">
        <v>61</v>
      </c>
      <c r="B183" s="22">
        <v>3</v>
      </c>
      <c r="C183" s="23" t="s">
        <v>62</v>
      </c>
      <c r="D183" s="24"/>
    </row>
    <row r="184" spans="1:4" x14ac:dyDescent="0.25">
      <c r="C184" s="72" t="str">
        <f>CONCATENATE("Cena za ",B183," ks (v Kč bez DPH)",)</f>
        <v>Cena za 3 ks (v Kč bez DPH)</v>
      </c>
      <c r="D184" s="29">
        <f>(B183*D183)</f>
        <v>0</v>
      </c>
    </row>
    <row r="187" spans="1:4" ht="21" x14ac:dyDescent="0.35">
      <c r="A187" s="14" t="s">
        <v>256</v>
      </c>
      <c r="B187" s="15"/>
      <c r="C187" s="14"/>
      <c r="D187" s="12"/>
    </row>
    <row r="188" spans="1:4" ht="24" customHeight="1" x14ac:dyDescent="0.25">
      <c r="A188" s="25" t="s">
        <v>257</v>
      </c>
      <c r="B188" s="30" t="s">
        <v>14</v>
      </c>
      <c r="C188" s="18" t="s">
        <v>15</v>
      </c>
      <c r="D188" s="31" t="s">
        <v>16</v>
      </c>
    </row>
    <row r="189" spans="1:4" ht="40.5" x14ac:dyDescent="0.25">
      <c r="A189" s="74" t="s">
        <v>258</v>
      </c>
      <c r="B189" s="63" t="s">
        <v>259</v>
      </c>
      <c r="C189" s="19"/>
      <c r="D189" s="27"/>
    </row>
    <row r="190" spans="1:4" x14ac:dyDescent="0.25">
      <c r="A190" s="74" t="s">
        <v>260</v>
      </c>
      <c r="B190" s="51" t="s">
        <v>261</v>
      </c>
      <c r="C190" s="20"/>
      <c r="D190" s="27"/>
    </row>
    <row r="191" spans="1:4" x14ac:dyDescent="0.25">
      <c r="A191" s="74" t="s">
        <v>262</v>
      </c>
      <c r="B191" s="51" t="s">
        <v>263</v>
      </c>
      <c r="C191" s="20"/>
      <c r="D191" s="27"/>
    </row>
    <row r="192" spans="1:4" x14ac:dyDescent="0.25">
      <c r="A192" s="74" t="s">
        <v>264</v>
      </c>
      <c r="B192" s="51" t="s">
        <v>265</v>
      </c>
      <c r="C192" s="20"/>
      <c r="D192" s="27"/>
    </row>
    <row r="193" spans="1:8" x14ac:dyDescent="0.25">
      <c r="A193" s="74" t="s">
        <v>266</v>
      </c>
      <c r="B193" s="51" t="s">
        <v>267</v>
      </c>
      <c r="C193" s="20"/>
      <c r="D193" s="27"/>
    </row>
    <row r="194" spans="1:8" x14ac:dyDescent="0.25">
      <c r="A194" s="74" t="s">
        <v>268</v>
      </c>
      <c r="B194" s="51" t="s">
        <v>159</v>
      </c>
      <c r="C194" s="20"/>
      <c r="D194" s="27"/>
    </row>
    <row r="195" spans="1:8" x14ac:dyDescent="0.25">
      <c r="A195" s="74" t="s">
        <v>269</v>
      </c>
      <c r="B195" s="51" t="s">
        <v>270</v>
      </c>
      <c r="C195" s="20"/>
      <c r="D195" s="27"/>
    </row>
    <row r="196" spans="1:8" x14ac:dyDescent="0.25">
      <c r="A196" s="74" t="s">
        <v>271</v>
      </c>
      <c r="B196" s="51" t="s">
        <v>272</v>
      </c>
      <c r="C196" s="20"/>
      <c r="D196" s="27"/>
    </row>
    <row r="197" spans="1:8" x14ac:dyDescent="0.25">
      <c r="A197" s="74" t="s">
        <v>273</v>
      </c>
      <c r="B197" s="51" t="s">
        <v>274</v>
      </c>
      <c r="C197" s="20"/>
      <c r="D197" s="27"/>
    </row>
    <row r="198" spans="1:8" x14ac:dyDescent="0.25">
      <c r="A198" s="74" t="s">
        <v>275</v>
      </c>
      <c r="B198" s="51" t="s">
        <v>276</v>
      </c>
      <c r="C198" s="20"/>
      <c r="D198" s="27"/>
    </row>
    <row r="199" spans="1:8" x14ac:dyDescent="0.25">
      <c r="A199" s="74" t="s">
        <v>51</v>
      </c>
      <c r="B199" s="51" t="s">
        <v>277</v>
      </c>
      <c r="C199" s="20"/>
      <c r="D199" s="27"/>
    </row>
    <row r="200" spans="1:8" x14ac:dyDescent="0.25">
      <c r="A200" s="74" t="s">
        <v>278</v>
      </c>
      <c r="B200" s="51" t="s">
        <v>279</v>
      </c>
      <c r="C200" s="20"/>
      <c r="D200" s="27"/>
    </row>
    <row r="201" spans="1:8" x14ac:dyDescent="0.25">
      <c r="A201" s="74" t="s">
        <v>280</v>
      </c>
      <c r="B201" s="51" t="s">
        <v>281</v>
      </c>
      <c r="C201" s="20"/>
      <c r="D201" s="27"/>
    </row>
    <row r="202" spans="1:8" x14ac:dyDescent="0.25">
      <c r="A202" s="74" t="s">
        <v>193</v>
      </c>
      <c r="B202" s="51" t="s">
        <v>282</v>
      </c>
      <c r="C202" s="20"/>
      <c r="D202" s="27"/>
    </row>
    <row r="203" spans="1:8" x14ac:dyDescent="0.25">
      <c r="A203" s="74" t="s">
        <v>283</v>
      </c>
      <c r="B203" s="51" t="s">
        <v>284</v>
      </c>
      <c r="C203" s="20"/>
      <c r="D203" s="27"/>
    </row>
    <row r="204" spans="1:8" x14ac:dyDescent="0.25">
      <c r="A204" s="74" t="s">
        <v>249</v>
      </c>
      <c r="B204" s="51" t="s">
        <v>285</v>
      </c>
      <c r="C204" s="20"/>
      <c r="D204" s="27"/>
    </row>
    <row r="205" spans="1:8" x14ac:dyDescent="0.25">
      <c r="A205" s="74" t="s">
        <v>286</v>
      </c>
      <c r="B205" s="40" t="s">
        <v>287</v>
      </c>
      <c r="C205" s="20"/>
      <c r="D205" s="27"/>
    </row>
    <row r="206" spans="1:8" x14ac:dyDescent="0.25">
      <c r="A206" s="74" t="s">
        <v>288</v>
      </c>
      <c r="B206" s="40" t="s">
        <v>289</v>
      </c>
      <c r="C206" s="20"/>
      <c r="D206" s="27"/>
    </row>
    <row r="207" spans="1:8" x14ac:dyDescent="0.25">
      <c r="A207" s="74" t="s">
        <v>109</v>
      </c>
      <c r="B207" s="40" t="s">
        <v>290</v>
      </c>
      <c r="C207" s="20"/>
      <c r="D207" s="27"/>
      <c r="H207" s="62"/>
    </row>
    <row r="208" spans="1:8" ht="15.75" thickBot="1" x14ac:dyDescent="0.3">
      <c r="A208" s="47" t="s">
        <v>59</v>
      </c>
      <c r="B208" s="47" t="s">
        <v>60</v>
      </c>
      <c r="C208" s="20"/>
      <c r="D208" s="27"/>
    </row>
    <row r="209" spans="1:4" ht="15.75" thickTop="1" x14ac:dyDescent="0.25">
      <c r="A209" s="21" t="s">
        <v>291</v>
      </c>
      <c r="B209" s="22">
        <v>1</v>
      </c>
      <c r="C209" s="23" t="s">
        <v>62</v>
      </c>
      <c r="D209" s="24"/>
    </row>
    <row r="210" spans="1:4" x14ac:dyDescent="0.25">
      <c r="C210" s="72" t="str">
        <f>CONCATENATE("Cena za ",B209," ks (v Kč bez DPH)",)</f>
        <v>Cena za 1 ks (v Kč bez DPH)</v>
      </c>
      <c r="D210" s="29">
        <f>(B209*D209)</f>
        <v>0</v>
      </c>
    </row>
    <row r="212" spans="1:4" ht="21" x14ac:dyDescent="0.35">
      <c r="A212" s="14" t="s">
        <v>292</v>
      </c>
      <c r="B212" s="15"/>
      <c r="C212" s="14"/>
      <c r="D212" s="12"/>
    </row>
    <row r="213" spans="1:4" x14ac:dyDescent="0.25">
      <c r="A213" s="25" t="s">
        <v>293</v>
      </c>
      <c r="B213" s="30" t="s">
        <v>14</v>
      </c>
      <c r="C213" s="18" t="s">
        <v>15</v>
      </c>
      <c r="D213" s="31" t="s">
        <v>16</v>
      </c>
    </row>
    <row r="214" spans="1:4" ht="27" x14ac:dyDescent="0.25">
      <c r="A214" s="28" t="s">
        <v>258</v>
      </c>
      <c r="B214" s="64" t="s">
        <v>294</v>
      </c>
      <c r="C214" s="19"/>
      <c r="D214" s="27"/>
    </row>
    <row r="215" spans="1:4" x14ac:dyDescent="0.25">
      <c r="A215" s="28" t="s">
        <v>295</v>
      </c>
      <c r="B215" s="64" t="s">
        <v>296</v>
      </c>
      <c r="C215" s="20"/>
      <c r="D215" s="27"/>
    </row>
    <row r="216" spans="1:4" x14ac:dyDescent="0.25">
      <c r="A216" s="28" t="s">
        <v>264</v>
      </c>
      <c r="B216" s="64" t="s">
        <v>297</v>
      </c>
      <c r="C216" s="20"/>
      <c r="D216" s="27"/>
    </row>
    <row r="217" spans="1:4" x14ac:dyDescent="0.25">
      <c r="A217" s="28" t="s">
        <v>298</v>
      </c>
      <c r="B217" s="64" t="s">
        <v>299</v>
      </c>
      <c r="C217" s="20"/>
      <c r="D217" s="27"/>
    </row>
    <row r="218" spans="1:4" x14ac:dyDescent="0.25">
      <c r="A218" s="28" t="s">
        <v>300</v>
      </c>
      <c r="B218" s="64" t="s">
        <v>301</v>
      </c>
      <c r="C218" s="20"/>
      <c r="D218" s="27"/>
    </row>
    <row r="219" spans="1:4" x14ac:dyDescent="0.25">
      <c r="A219" s="28" t="s">
        <v>262</v>
      </c>
      <c r="B219" s="64" t="s">
        <v>302</v>
      </c>
      <c r="C219" s="20"/>
      <c r="D219" s="27"/>
    </row>
    <row r="220" spans="1:4" x14ac:dyDescent="0.25">
      <c r="A220" s="28" t="s">
        <v>269</v>
      </c>
      <c r="B220" s="64" t="s">
        <v>303</v>
      </c>
      <c r="C220" s="20"/>
      <c r="D220" s="27"/>
    </row>
    <row r="221" spans="1:4" x14ac:dyDescent="0.25">
      <c r="A221" s="28" t="s">
        <v>304</v>
      </c>
      <c r="B221" s="64" t="s">
        <v>305</v>
      </c>
      <c r="C221" s="20"/>
      <c r="D221" s="27"/>
    </row>
    <row r="222" spans="1:4" x14ac:dyDescent="0.25">
      <c r="A222" s="28" t="s">
        <v>306</v>
      </c>
      <c r="B222" s="64" t="s">
        <v>307</v>
      </c>
      <c r="C222" s="20"/>
      <c r="D222" s="27"/>
    </row>
    <row r="223" spans="1:4" x14ac:dyDescent="0.25">
      <c r="A223" s="28" t="s">
        <v>308</v>
      </c>
      <c r="B223" s="64" t="s">
        <v>309</v>
      </c>
      <c r="C223" s="20"/>
      <c r="D223" s="27"/>
    </row>
    <row r="224" spans="1:4" x14ac:dyDescent="0.25">
      <c r="A224" s="28" t="s">
        <v>310</v>
      </c>
      <c r="B224" s="64" t="s">
        <v>311</v>
      </c>
      <c r="C224" s="20"/>
      <c r="D224" s="27"/>
    </row>
    <row r="225" spans="1:4" x14ac:dyDescent="0.25">
      <c r="A225" s="28" t="s">
        <v>104</v>
      </c>
      <c r="B225" s="64" t="s">
        <v>312</v>
      </c>
      <c r="C225" s="20"/>
      <c r="D225" s="27"/>
    </row>
    <row r="226" spans="1:4" x14ac:dyDescent="0.25">
      <c r="A226" s="28" t="s">
        <v>313</v>
      </c>
      <c r="B226" s="64" t="s">
        <v>314</v>
      </c>
      <c r="C226" s="20"/>
      <c r="D226" s="27"/>
    </row>
    <row r="227" spans="1:4" x14ac:dyDescent="0.25">
      <c r="A227" s="28" t="s">
        <v>315</v>
      </c>
      <c r="B227" s="64" t="s">
        <v>316</v>
      </c>
      <c r="C227" s="20"/>
      <c r="D227" s="27"/>
    </row>
    <row r="228" spans="1:4" x14ac:dyDescent="0.25">
      <c r="A228" s="28" t="s">
        <v>317</v>
      </c>
      <c r="B228" s="64" t="s">
        <v>318</v>
      </c>
      <c r="C228" s="20"/>
      <c r="D228" s="27"/>
    </row>
    <row r="229" spans="1:4" x14ac:dyDescent="0.25">
      <c r="A229" s="28" t="s">
        <v>51</v>
      </c>
      <c r="B229" s="64" t="s">
        <v>319</v>
      </c>
      <c r="C229" s="20"/>
      <c r="D229" s="27"/>
    </row>
    <row r="230" spans="1:4" x14ac:dyDescent="0.25">
      <c r="A230" s="28" t="s">
        <v>320</v>
      </c>
      <c r="B230" s="64" t="s">
        <v>321</v>
      </c>
      <c r="C230" s="20"/>
      <c r="D230" s="27"/>
    </row>
    <row r="231" spans="1:4" x14ac:dyDescent="0.25">
      <c r="A231" s="28" t="s">
        <v>322</v>
      </c>
      <c r="B231" s="64" t="s">
        <v>323</v>
      </c>
      <c r="C231" s="20"/>
      <c r="D231" s="27"/>
    </row>
    <row r="232" spans="1:4" x14ac:dyDescent="0.25">
      <c r="A232" s="28" t="s">
        <v>324</v>
      </c>
      <c r="B232" s="64" t="s">
        <v>325</v>
      </c>
      <c r="C232" s="20"/>
      <c r="D232" s="27"/>
    </row>
    <row r="233" spans="1:4" x14ac:dyDescent="0.25">
      <c r="A233" s="28" t="s">
        <v>326</v>
      </c>
      <c r="B233" s="64" t="s">
        <v>327</v>
      </c>
      <c r="C233" s="20"/>
      <c r="D233" s="27"/>
    </row>
    <row r="234" spans="1:4" x14ac:dyDescent="0.25">
      <c r="A234" s="28" t="s">
        <v>328</v>
      </c>
      <c r="B234" s="64" t="s">
        <v>329</v>
      </c>
      <c r="C234" s="20"/>
      <c r="D234" s="27"/>
    </row>
    <row r="235" spans="1:4" x14ac:dyDescent="0.25">
      <c r="A235" s="28" t="s">
        <v>330</v>
      </c>
      <c r="B235" s="64" t="s">
        <v>331</v>
      </c>
      <c r="C235" s="20"/>
      <c r="D235" s="27"/>
    </row>
    <row r="236" spans="1:4" x14ac:dyDescent="0.25">
      <c r="A236" s="28" t="s">
        <v>332</v>
      </c>
      <c r="B236" s="64" t="s">
        <v>333</v>
      </c>
      <c r="C236" s="20"/>
      <c r="D236" s="27"/>
    </row>
    <row r="237" spans="1:4" ht="15.75" thickBot="1" x14ac:dyDescent="0.3">
      <c r="A237" s="47" t="s">
        <v>59</v>
      </c>
      <c r="B237" s="64" t="s">
        <v>60</v>
      </c>
      <c r="C237" s="20"/>
      <c r="D237" s="27"/>
    </row>
    <row r="238" spans="1:4" ht="15.75" thickTop="1" x14ac:dyDescent="0.25">
      <c r="A238" s="21" t="s">
        <v>61</v>
      </c>
      <c r="B238" s="66">
        <v>10</v>
      </c>
      <c r="C238" s="23" t="s">
        <v>62</v>
      </c>
      <c r="D238" s="24"/>
    </row>
    <row r="239" spans="1:4" x14ac:dyDescent="0.25">
      <c r="C239" s="72" t="str">
        <f>CONCATENATE("Cena za ",B238," ks (v Kč bez DPH)",)</f>
        <v>Cena za 10 ks (v Kč bez DPH)</v>
      </c>
      <c r="D239" s="29">
        <f>(B238*D238)</f>
        <v>0</v>
      </c>
    </row>
    <row r="242" spans="1:4" ht="21" x14ac:dyDescent="0.35">
      <c r="A242" s="14" t="s">
        <v>334</v>
      </c>
      <c r="B242" s="15"/>
      <c r="C242" s="34"/>
      <c r="D242" s="35"/>
    </row>
    <row r="243" spans="1:4" ht="27" x14ac:dyDescent="0.25">
      <c r="A243" s="25" t="s">
        <v>335</v>
      </c>
      <c r="B243" s="30" t="s">
        <v>14</v>
      </c>
      <c r="C243" s="18" t="s">
        <v>15</v>
      </c>
      <c r="D243" s="31" t="s">
        <v>16</v>
      </c>
    </row>
    <row r="244" spans="1:4" ht="63" customHeight="1" x14ac:dyDescent="0.25">
      <c r="A244" s="38" t="s">
        <v>336</v>
      </c>
      <c r="B244" s="64" t="s">
        <v>337</v>
      </c>
      <c r="C244" s="19"/>
      <c r="D244" s="27"/>
    </row>
    <row r="245" spans="1:4" x14ac:dyDescent="0.25">
      <c r="A245" s="38" t="s">
        <v>338</v>
      </c>
      <c r="B245" s="64" t="s">
        <v>339</v>
      </c>
      <c r="C245" s="20"/>
      <c r="D245" s="27"/>
    </row>
    <row r="246" spans="1:4" x14ac:dyDescent="0.25">
      <c r="A246" s="38" t="s">
        <v>340</v>
      </c>
      <c r="B246" s="64" t="s">
        <v>341</v>
      </c>
      <c r="C246" s="20"/>
      <c r="D246" s="27"/>
    </row>
    <row r="247" spans="1:4" x14ac:dyDescent="0.25">
      <c r="A247" s="38" t="s">
        <v>342</v>
      </c>
      <c r="B247" s="64" t="s">
        <v>343</v>
      </c>
      <c r="C247" s="20"/>
      <c r="D247" s="27"/>
    </row>
    <row r="248" spans="1:4" x14ac:dyDescent="0.25">
      <c r="A248" s="38" t="s">
        <v>344</v>
      </c>
      <c r="B248" s="64" t="s">
        <v>345</v>
      </c>
      <c r="C248" s="20"/>
      <c r="D248" s="27"/>
    </row>
    <row r="249" spans="1:4" x14ac:dyDescent="0.25">
      <c r="A249" s="38" t="s">
        <v>45</v>
      </c>
      <c r="B249" s="64" t="s">
        <v>346</v>
      </c>
      <c r="C249" s="20"/>
      <c r="D249" s="27"/>
    </row>
    <row r="250" spans="1:4" x14ac:dyDescent="0.25">
      <c r="A250" s="38" t="s">
        <v>347</v>
      </c>
      <c r="B250" s="64" t="s">
        <v>348</v>
      </c>
      <c r="C250" s="20"/>
      <c r="D250" s="27"/>
    </row>
    <row r="251" spans="1:4" x14ac:dyDescent="0.25">
      <c r="A251" s="38" t="s">
        <v>349</v>
      </c>
      <c r="B251" s="64" t="s">
        <v>350</v>
      </c>
      <c r="C251" s="20"/>
      <c r="D251" s="27"/>
    </row>
    <row r="252" spans="1:4" x14ac:dyDescent="0.25">
      <c r="A252" s="38" t="s">
        <v>351</v>
      </c>
      <c r="B252" s="64" t="s">
        <v>352</v>
      </c>
      <c r="C252" s="20"/>
      <c r="D252" s="27"/>
    </row>
    <row r="253" spans="1:4" x14ac:dyDescent="0.25">
      <c r="A253" s="38" t="s">
        <v>353</v>
      </c>
      <c r="B253" s="64" t="s">
        <v>180</v>
      </c>
      <c r="C253" s="20"/>
      <c r="D253" s="27"/>
    </row>
    <row r="254" spans="1:4" x14ac:dyDescent="0.25">
      <c r="A254" s="38" t="s">
        <v>354</v>
      </c>
      <c r="B254" s="64" t="s">
        <v>355</v>
      </c>
      <c r="C254" s="20"/>
      <c r="D254" s="27"/>
    </row>
    <row r="255" spans="1:4" x14ac:dyDescent="0.25">
      <c r="A255" s="38" t="s">
        <v>356</v>
      </c>
      <c r="B255" s="64" t="s">
        <v>357</v>
      </c>
      <c r="C255" s="20"/>
      <c r="D255" s="27"/>
    </row>
    <row r="256" spans="1:4" x14ac:dyDescent="0.25">
      <c r="A256" s="38" t="s">
        <v>358</v>
      </c>
      <c r="B256" s="64" t="s">
        <v>359</v>
      </c>
      <c r="C256" s="20"/>
      <c r="D256" s="27"/>
    </row>
    <row r="257" spans="1:4" ht="27" x14ac:dyDescent="0.25">
      <c r="A257" s="38" t="s">
        <v>360</v>
      </c>
      <c r="B257" s="64" t="s">
        <v>180</v>
      </c>
      <c r="C257" s="20"/>
      <c r="D257" s="27"/>
    </row>
    <row r="258" spans="1:4" x14ac:dyDescent="0.25">
      <c r="A258" s="65" t="s">
        <v>361</v>
      </c>
      <c r="B258" s="64" t="s">
        <v>180</v>
      </c>
      <c r="C258" s="20"/>
      <c r="D258" s="27"/>
    </row>
    <row r="259" spans="1:4" x14ac:dyDescent="0.25">
      <c r="A259" s="37" t="s">
        <v>53</v>
      </c>
      <c r="B259" s="64" t="s">
        <v>362</v>
      </c>
      <c r="C259" s="20"/>
      <c r="D259" s="27"/>
    </row>
    <row r="260" spans="1:4" x14ac:dyDescent="0.25">
      <c r="A260" s="37" t="s">
        <v>55</v>
      </c>
      <c r="B260" s="64" t="s">
        <v>363</v>
      </c>
      <c r="C260" s="20"/>
      <c r="D260" s="27"/>
    </row>
    <row r="261" spans="1:4" x14ac:dyDescent="0.25">
      <c r="A261" s="37" t="s">
        <v>364</v>
      </c>
      <c r="B261" s="64" t="s">
        <v>365</v>
      </c>
      <c r="C261" s="20"/>
      <c r="D261" s="27"/>
    </row>
    <row r="262" spans="1:4" x14ac:dyDescent="0.25">
      <c r="A262" s="37" t="s">
        <v>366</v>
      </c>
      <c r="B262" s="64" t="s">
        <v>367</v>
      </c>
      <c r="C262" s="20"/>
      <c r="D262" s="27"/>
    </row>
    <row r="263" spans="1:4" x14ac:dyDescent="0.25">
      <c r="A263" s="37" t="s">
        <v>174</v>
      </c>
      <c r="B263" s="64" t="s">
        <v>368</v>
      </c>
      <c r="C263" s="20"/>
      <c r="D263" s="27"/>
    </row>
    <row r="264" spans="1:4" ht="15.75" thickBot="1" x14ac:dyDescent="0.3">
      <c r="A264" s="47" t="s">
        <v>59</v>
      </c>
      <c r="B264" s="64" t="s">
        <v>60</v>
      </c>
      <c r="C264" s="20"/>
      <c r="D264" s="48"/>
    </row>
    <row r="265" spans="1:4" ht="15.75" thickTop="1" x14ac:dyDescent="0.25">
      <c r="A265" s="21" t="s">
        <v>61</v>
      </c>
      <c r="B265" s="22">
        <v>1</v>
      </c>
      <c r="C265" s="23" t="s">
        <v>62</v>
      </c>
      <c r="D265" s="24"/>
    </row>
    <row r="266" spans="1:4" x14ac:dyDescent="0.25">
      <c r="C266" s="72" t="str">
        <f>CONCATENATE("Cena za ",B265," ks (v Kč bez DPH)",)</f>
        <v>Cena za 1 ks (v Kč bez DPH)</v>
      </c>
      <c r="D266" s="29">
        <f>(B265*D265)</f>
        <v>0</v>
      </c>
    </row>
    <row r="270" spans="1:4" x14ac:dyDescent="0.25">
      <c r="C270" s="39" t="s">
        <v>128</v>
      </c>
      <c r="D270" s="29">
        <f>SUM(D54,D80,D108,D126,D143,D165,D184,D210,D239,D266)</f>
        <v>0</v>
      </c>
    </row>
    <row r="271" spans="1:4" x14ac:dyDescent="0.25">
      <c r="C271" s="39" t="s">
        <v>129</v>
      </c>
      <c r="D271" s="29">
        <f>D270*1.21</f>
        <v>0</v>
      </c>
    </row>
  </sheetData>
  <pageMargins left="0.70866141732283472" right="0.51181102362204722" top="0.78740157480314965" bottom="0.78740157480314965" header="0.31496062992125984" footer="0.31496062992125984"/>
  <pageSetup paperSize="9" scale="71" fitToHeight="0" orientation="landscape"/>
  <headerFooter>
    <oddHeader>&amp;L&amp;"-,Kurzíva"&amp;9Janáčkova akademie múzických umění
&amp;R&amp;"-,Kurzíva"&amp;9Příloha č. 1:   Technická specifikace zařízení a cenová kalkulace</oddHeader>
    <oddFooter>&amp;C&amp;9&amp;P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d538d4-71ad-4e40-b2c2-a79fee01aec0">
      <Terms xmlns="http://schemas.microsoft.com/office/infopath/2007/PartnerControls"/>
    </lcf76f155ced4ddcb4097134ff3c332f>
    <TaxCatchAll xmlns="79e2a5db-5bd2-4df3-8065-8652666013c6" xsi:nil="true"/>
    <Voliteln_x00e9_ xmlns="14d538d4-71ad-4e40-b2c2-a79fee01aec0" xsi:nil="true"/>
    <_Flow_SignoffStatus xmlns="14d538d4-71ad-4e40-b2c2-a79fee01aec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D6B9A76469654CA709F9A4AE22D0C8" ma:contentTypeVersion="17" ma:contentTypeDescription="Vytvoří nový dokument" ma:contentTypeScope="" ma:versionID="dc20868ed493bfc3c7edcdce3fe44121">
  <xsd:schema xmlns:xsd="http://www.w3.org/2001/XMLSchema" xmlns:xs="http://www.w3.org/2001/XMLSchema" xmlns:p="http://schemas.microsoft.com/office/2006/metadata/properties" xmlns:ns2="14d538d4-71ad-4e40-b2c2-a79fee01aec0" xmlns:ns3="79e2a5db-5bd2-4df3-8065-8652666013c6" targetNamespace="http://schemas.microsoft.com/office/2006/metadata/properties" ma:root="true" ma:fieldsID="69fef47aed713953e3b472bcbb9844b9" ns2:_="" ns3:_="">
    <xsd:import namespace="14d538d4-71ad-4e40-b2c2-a79fee01aec0"/>
    <xsd:import namespace="79e2a5db-5bd2-4df3-8065-865266601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Voliteln_x00e9_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538d4-71ad-4e40-b2c2-a79fee01ae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5ffe9a1-bb0e-4c0e-94a8-4772372bc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Voliteln_x00e9_" ma:index="23" nillable="true" ma:displayName="Volitelné" ma:format="Dropdown" ma:internalName="Voliteln_x00e9_">
      <xsd:simpleType>
        <xsd:union memberTypes="dms:Text">
          <xsd:simpleType>
            <xsd:restriction base="dms:Choice">
              <xsd:enumeration value="Volba 1"/>
              <xsd:enumeration value="Volba 2"/>
              <xsd:enumeration value="Volba 3"/>
            </xsd:restriction>
          </xsd:simpleType>
        </xsd:union>
      </xsd:simpleType>
    </xsd:element>
    <xsd:element name="_Flow_SignoffStatus" ma:index="24" nillable="true" ma:displayName="Stav odsouhlasení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2a5db-5bd2-4df3-8065-865266601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8d76da5-e68a-462e-8653-5d366c7871c5}" ma:internalName="TaxCatchAll" ma:showField="CatchAllData" ma:web="79e2a5db-5bd2-4df3-8065-865266601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F9551A-A48F-4C8D-AC28-C4D610180274}">
  <ds:schemaRefs>
    <ds:schemaRef ds:uri="http://schemas.microsoft.com/office/2006/metadata/properties"/>
    <ds:schemaRef ds:uri="http://schemas.microsoft.com/office/infopath/2007/PartnerControls"/>
    <ds:schemaRef ds:uri="14d538d4-71ad-4e40-b2c2-a79fee01aec0"/>
    <ds:schemaRef ds:uri="79e2a5db-5bd2-4df3-8065-8652666013c6"/>
  </ds:schemaRefs>
</ds:datastoreItem>
</file>

<file path=customXml/itemProps2.xml><?xml version="1.0" encoding="utf-8"?>
<ds:datastoreItem xmlns:ds="http://schemas.openxmlformats.org/officeDocument/2006/customXml" ds:itemID="{B877C97B-2C12-4C62-906B-3E89301DFB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d538d4-71ad-4e40-b2c2-a79fee01aec0"/>
    <ds:schemaRef ds:uri="79e2a5db-5bd2-4df3-8065-865266601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F60CDC-131E-49C3-BE90-86EECE22D4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 1 - Audio vybavení</vt:lpstr>
      <vt:lpstr>část 2 - světla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Lukáš Ostrý</dc:creator>
  <cp:keywords/>
  <dc:description/>
  <cp:lastModifiedBy>Lukáš Ostrý</cp:lastModifiedBy>
  <cp:revision/>
  <dcterms:created xsi:type="dcterms:W3CDTF">2024-11-05T15:24:05Z</dcterms:created>
  <dcterms:modified xsi:type="dcterms:W3CDTF">2025-06-02T13:08:14Z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0x010100D8D6B9A76469654CA709F9A4AE22D0C8</vt:lpwstr>
  </property>
  <property fmtid="{D5CDD505-2E9C-101B-9397-08002B2CF9AE}" pid="3" name="MediaServiceImageTags">
    <vt:lpwstr/>
  </property>
</Properties>
</file>