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muvbrne-my.sharepoint.com/personal/18668_post_jamu_cz/Documents/2025/VZ/Tonery/"/>
    </mc:Choice>
  </mc:AlternateContent>
  <xr:revisionPtr revIDLastSave="204" documentId="8_{20A7AF0F-6865-42C6-B1DE-F5D640989861}" xr6:coauthVersionLast="47" xr6:coauthVersionMax="47" xr10:uidLastSave="{60AB391D-0856-4F4A-B26F-8588D8E680DD}"/>
  <workbookProtection workbookAlgorithmName="SHA-512" workbookHashValue="YUC79llLXr0VCw8o2qf+qd/3N6f9ebJaTXDRMaU0MbJxa/fIMag+Vj/gtHzpQTbz1pWWaSArO5jWH20yrUx+qw==" workbookSaltValue="iNwMDs34uORpHuEQiGic/g==" workbookSpinCount="100000" lockStructure="1"/>
  <bookViews>
    <workbookView xWindow="-120" yWindow="-120" windowWidth="29040" windowHeight="15840" tabRatio="745" xr2:uid="{781E8B3D-7BF9-4B39-BB66-80B749035646}"/>
  </bookViews>
  <sheets>
    <sheet name="Rektorát" sheetId="1" r:id="rId1"/>
    <sheet name="Astorka" sheetId="2" r:id="rId2"/>
    <sheet name="Hudební fakulta" sheetId="4" r:id="rId3"/>
    <sheet name="Divadelní fakulta" sheetId="9" r:id="rId4"/>
    <sheet name="Divadlo na Orlí" sheetId="5" r:id="rId5"/>
    <sheet name="Knihovna" sheetId="6" r:id="rId6"/>
    <sheet name="Nakladatelství" sheetId="7" r:id="rId7"/>
    <sheet name="Studio Mart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5" i="5"/>
  <c r="G17" i="5"/>
  <c r="G70" i="4"/>
  <c r="K69" i="4"/>
  <c r="K68" i="4"/>
  <c r="K67" i="4"/>
  <c r="K66" i="4"/>
  <c r="K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K19" i="4"/>
  <c r="K18" i="4"/>
  <c r="K17" i="4"/>
  <c r="K16" i="4"/>
  <c r="K15" i="4"/>
  <c r="G15" i="4"/>
  <c r="K14" i="4"/>
  <c r="G14" i="4"/>
  <c r="K13" i="4"/>
  <c r="G13" i="4"/>
  <c r="K12" i="4"/>
  <c r="G12" i="4"/>
  <c r="G11" i="4"/>
  <c r="G10" i="4"/>
  <c r="G9" i="4"/>
  <c r="G8" i="4"/>
  <c r="G7" i="4"/>
  <c r="G6" i="4"/>
  <c r="K5" i="4"/>
  <c r="G5" i="4"/>
  <c r="K5" i="9"/>
  <c r="K10" i="9"/>
  <c r="K11" i="9"/>
  <c r="K71" i="4" l="1"/>
  <c r="G71" i="4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K33" i="9"/>
  <c r="G32" i="9"/>
  <c r="G31" i="9"/>
  <c r="G30" i="9"/>
  <c r="G29" i="9"/>
  <c r="K28" i="9"/>
  <c r="K27" i="9"/>
  <c r="G26" i="9"/>
  <c r="G25" i="9"/>
  <c r="G24" i="9"/>
  <c r="G23" i="9"/>
  <c r="G22" i="9"/>
  <c r="G21" i="9"/>
  <c r="G20" i="9"/>
  <c r="G19" i="9"/>
  <c r="K18" i="9"/>
  <c r="K17" i="9"/>
  <c r="K16" i="9"/>
  <c r="G14" i="9"/>
  <c r="G13" i="9"/>
  <c r="G12" i="9"/>
  <c r="G9" i="9"/>
  <c r="G8" i="9"/>
  <c r="G7" i="9"/>
  <c r="G6" i="9"/>
  <c r="L71" i="4" l="1"/>
  <c r="K79" i="9"/>
  <c r="G79" i="9"/>
  <c r="L79" i="9" l="1"/>
  <c r="G5" i="2"/>
  <c r="G6" i="2"/>
  <c r="G7" i="2"/>
  <c r="G8" i="2"/>
  <c r="G9" i="2"/>
  <c r="G10" i="2"/>
  <c r="G11" i="2" l="1"/>
  <c r="G6" i="7" l="1"/>
  <c r="G5" i="7"/>
  <c r="G7" i="7" l="1"/>
  <c r="G6" i="6" l="1"/>
  <c r="G7" i="6"/>
  <c r="G8" i="6"/>
  <c r="G9" i="6"/>
  <c r="G10" i="6"/>
  <c r="G11" i="6"/>
  <c r="G12" i="6"/>
  <c r="G13" i="6"/>
  <c r="G14" i="6"/>
  <c r="G13" i="1"/>
  <c r="G15" i="6" l="1"/>
  <c r="G6" i="1"/>
  <c r="G7" i="1"/>
  <c r="G8" i="1"/>
  <c r="G5" i="1"/>
  <c r="G12" i="1"/>
  <c r="G6" i="8"/>
  <c r="G5" i="8"/>
  <c r="G14" i="1"/>
  <c r="G11" i="1"/>
  <c r="G10" i="1"/>
  <c r="G9" i="1"/>
  <c r="G15" i="1" l="1"/>
  <c r="G7" i="8"/>
</calcChain>
</file>

<file path=xl/sharedStrings.xml><?xml version="1.0" encoding="utf-8"?>
<sst xmlns="http://schemas.openxmlformats.org/spreadsheetml/2006/main" count="866" uniqueCount="340">
  <si>
    <t>Divadelní fakulta</t>
  </si>
  <si>
    <t>Rektorát</t>
  </si>
  <si>
    <t>Položka č.</t>
  </si>
  <si>
    <t>Popis předmětu veřejné zakázky</t>
  </si>
  <si>
    <t>Měrná jednotka</t>
  </si>
  <si>
    <t>Požadované provedení</t>
  </si>
  <si>
    <t>Ks</t>
  </si>
  <si>
    <t>Jednotková cena</t>
  </si>
  <si>
    <t>Celková cena</t>
  </si>
  <si>
    <t>1.</t>
  </si>
  <si>
    <t>ks/1000 stran</t>
  </si>
  <si>
    <t>originální toner</t>
  </si>
  <si>
    <t>2.</t>
  </si>
  <si>
    <t>ks/1600 stran</t>
  </si>
  <si>
    <t>3.</t>
  </si>
  <si>
    <t>4.</t>
  </si>
  <si>
    <t>ks/1300 stran</t>
  </si>
  <si>
    <t>5.</t>
  </si>
  <si>
    <t>6.</t>
  </si>
  <si>
    <t>7.</t>
  </si>
  <si>
    <t>8.</t>
  </si>
  <si>
    <t>9.</t>
  </si>
  <si>
    <t>10.</t>
  </si>
  <si>
    <t>Toner do laserové tiskárny SAMSUNG - MLT-D203L</t>
  </si>
  <si>
    <t xml:space="preserve">ks/5000 stran </t>
  </si>
  <si>
    <t>11.</t>
  </si>
  <si>
    <t>Černá barvící páska do jehličkové tiskárny EPSON DFX 9000</t>
  </si>
  <si>
    <t>ks/ 70 m</t>
  </si>
  <si>
    <t>originální páska</t>
  </si>
  <si>
    <t>ASTORKA</t>
  </si>
  <si>
    <t>ks/6000 stran</t>
  </si>
  <si>
    <t>ks/12000 stran</t>
  </si>
  <si>
    <t>Náplň do laserové tiskárny HP Laser Jet - CE 285A</t>
  </si>
  <si>
    <t>renovovaný toner</t>
  </si>
  <si>
    <t>Náplň do laserové tiskárny Canon - 718BK</t>
  </si>
  <si>
    <t>ks/3400 stran</t>
  </si>
  <si>
    <t>Náplň do laserové tiskárny Canon - 718C</t>
  </si>
  <si>
    <t>ks/2900 stran</t>
  </si>
  <si>
    <t>Náplň do laserové tiskárny Canon - 718M</t>
  </si>
  <si>
    <t>Náplň do laserové tiskárny Canon - 718Y</t>
  </si>
  <si>
    <t>Náplň do laserové tiskárny HP Laser Jet - CB435A</t>
  </si>
  <si>
    <t>ks/1500 stran</t>
  </si>
  <si>
    <t>Náplň do laserové tiskárny HP Laser Jet - CF283A</t>
  </si>
  <si>
    <t>ks/2300 stran</t>
  </si>
  <si>
    <t>12.</t>
  </si>
  <si>
    <t>Náplň do laserové tiskárny HP Laser Jet - Q2624</t>
  </si>
  <si>
    <t>ks/2500 stran</t>
  </si>
  <si>
    <t>13.</t>
  </si>
  <si>
    <t>Náplň do laserové tiskárny HP Laser Jet - Q2613X</t>
  </si>
  <si>
    <t>ks/4000 stran</t>
  </si>
  <si>
    <t>14.</t>
  </si>
  <si>
    <t>Náplň do laserové tiskárny HP Laser Jet - C7115A</t>
  </si>
  <si>
    <t>15.</t>
  </si>
  <si>
    <t>Náplň do laserové tiskárny HP Laser Jet - CE740A</t>
  </si>
  <si>
    <t>ks/7000 stran</t>
  </si>
  <si>
    <t>16.</t>
  </si>
  <si>
    <t>Náplň do laserové tiskárny HP Laser Jet - CE741A</t>
  </si>
  <si>
    <t>ks/7300 stran</t>
  </si>
  <si>
    <t>17.</t>
  </si>
  <si>
    <t>Náplň do laserové tiskárny HP Laser Jet - CE742A</t>
  </si>
  <si>
    <t>18.</t>
  </si>
  <si>
    <t>Náplň do laserové tiskárny HP Laser Jet - CE743A</t>
  </si>
  <si>
    <t>19.</t>
  </si>
  <si>
    <t>Náplň do laserové tiskárny HP Laser Jet - CE320A</t>
  </si>
  <si>
    <t>ks/2000 stran</t>
  </si>
  <si>
    <t>20.</t>
  </si>
  <si>
    <t>Náplň do laserové tiskárny HP Laser Jet - CE321A</t>
  </si>
  <si>
    <t>21.</t>
  </si>
  <si>
    <t>Náplň do laserové tiskárny HP Laser Jet - CE322A</t>
  </si>
  <si>
    <t>22.</t>
  </si>
  <si>
    <t>Náplň do laserové tiskárny HP Laser Jet - CE323A</t>
  </si>
  <si>
    <t>23.</t>
  </si>
  <si>
    <t>Náplň do laserové tiskárny HP Laser Jet - CE505A</t>
  </si>
  <si>
    <t>24.</t>
  </si>
  <si>
    <t>Náplň do laserové tiskárny HP Laser Jet - CE390A</t>
  </si>
  <si>
    <t>ks/10000 stran</t>
  </si>
  <si>
    <t>25.</t>
  </si>
  <si>
    <t>Náplň do laserové tiskárny HP Laser Jet - Q3960</t>
  </si>
  <si>
    <t>ks/5000 stran</t>
  </si>
  <si>
    <t>26.</t>
  </si>
  <si>
    <t>Náplň do laserové tiskárny HP Laser Jet - Q3961</t>
  </si>
  <si>
    <t>27.</t>
  </si>
  <si>
    <t>Náplň do laserové tiskárny HP Laser Jet - Q3962</t>
  </si>
  <si>
    <t>28.</t>
  </si>
  <si>
    <t>Náplň do laserové tiskárny HP Laser Jet - Q3963</t>
  </si>
  <si>
    <t>29.</t>
  </si>
  <si>
    <t>Náplň do laserové tiskárny HP Laser Jet - Q2612</t>
  </si>
  <si>
    <t>31.</t>
  </si>
  <si>
    <t>Náplň pro 3D tiskárnu UP! - TW-ABS175WO (wood color 1,75mm ABS ) - cívka 1kg/cca 400m</t>
  </si>
  <si>
    <t>cívka 1kg/cca 400m</t>
  </si>
  <si>
    <t>32.</t>
  </si>
  <si>
    <t>Náplň pro 3D tiskárnu UP! - TW-ABS175WH (white spool 1,75mm ABS )- cívka 1kg/cca 400m</t>
  </si>
  <si>
    <t>33.</t>
  </si>
  <si>
    <t>Náplň pro 3D tiskárnu UP! - TW-ABS175BL (black 1,75mm ABS )- cívka 1kg/cca 400m</t>
  </si>
  <si>
    <t>34.</t>
  </si>
  <si>
    <t>Náplň pro 3D tiskárnu UP! - TW-ABS175GY (gray 1,75mm ABS)- cívka 1kg/cca 400m</t>
  </si>
  <si>
    <t>35.</t>
  </si>
  <si>
    <t>ks/2200 stran</t>
  </si>
  <si>
    <t>36.</t>
  </si>
  <si>
    <t>37.</t>
  </si>
  <si>
    <t>38.</t>
  </si>
  <si>
    <t>39.</t>
  </si>
  <si>
    <t>Brother toner TN-247BK</t>
  </si>
  <si>
    <t>ks/3000 stran</t>
  </si>
  <si>
    <t>40.</t>
  </si>
  <si>
    <t>Brother toner TN-247C</t>
  </si>
  <si>
    <t>41.</t>
  </si>
  <si>
    <t>Brother toner TN-247M</t>
  </si>
  <si>
    <t>42.</t>
  </si>
  <si>
    <t>Brother toner TN-247Y</t>
  </si>
  <si>
    <t>43.</t>
  </si>
  <si>
    <t>44.</t>
  </si>
  <si>
    <t>45.</t>
  </si>
  <si>
    <t>46.</t>
  </si>
  <si>
    <t>47.</t>
  </si>
  <si>
    <t>Singlepack Orange T44JA40 UltraChrome PRO 12 700ml</t>
  </si>
  <si>
    <t>kazeta/700ml</t>
  </si>
  <si>
    <t>48.</t>
  </si>
  <si>
    <t>Singlepack Green T44JB40 UltraChrome PRO 12 700ml</t>
  </si>
  <si>
    <t>49.</t>
  </si>
  <si>
    <t>Singlepack Violet T44JD40 UltraChrome PRO 12 700ml</t>
  </si>
  <si>
    <t>50.</t>
  </si>
  <si>
    <t>Singlepack Photo Black T44J140 UltraChrome PRO 12 700ml</t>
  </si>
  <si>
    <t>51.</t>
  </si>
  <si>
    <t>Singlepack Cyan T44J240 UltraChrome PRO 12 700ml</t>
  </si>
  <si>
    <t>52.</t>
  </si>
  <si>
    <t>Singlepack Vivid Magenta T44J340 UltraChrome PRO 12 700ml</t>
  </si>
  <si>
    <t>53.</t>
  </si>
  <si>
    <t>Singlepack Yellow T44J440 UltraChrome PRO 12 700ml</t>
  </si>
  <si>
    <t>54.</t>
  </si>
  <si>
    <t>Singlepack Light Cyan T44J540 UltraChrome PRO 12 700ml</t>
  </si>
  <si>
    <t>55.</t>
  </si>
  <si>
    <t>Singlepack Light Black T44J740 UltraChrome PRO 12 700ml</t>
  </si>
  <si>
    <t>56.</t>
  </si>
  <si>
    <t>Singlepack Matte Black T44J840 UltraChrome PRO 12 700ml</t>
  </si>
  <si>
    <t>57.</t>
  </si>
  <si>
    <t>Singlepack Vivid Light Magenta T44J640 UltraChrome PRO 12 700ml</t>
  </si>
  <si>
    <t>58.</t>
  </si>
  <si>
    <t>Singlepack Light Light Black T44J940 UltraChrome PRO 12 700ml</t>
  </si>
  <si>
    <t>Hudební fakulta</t>
  </si>
  <si>
    <t>1000 str.</t>
  </si>
  <si>
    <t>Požadován originál</t>
  </si>
  <si>
    <t>Požadována renovovace</t>
  </si>
  <si>
    <t>325 str.</t>
  </si>
  <si>
    <t>Canon CLI 550 PGBK</t>
  </si>
  <si>
    <t>375 str.</t>
  </si>
  <si>
    <t>6500 str.</t>
  </si>
  <si>
    <t>HP CF 411A C</t>
  </si>
  <si>
    <t>2300 str.</t>
  </si>
  <si>
    <t>HP CF 412A M</t>
  </si>
  <si>
    <t>HP CF 413A Y</t>
  </si>
  <si>
    <t>2000 str.</t>
  </si>
  <si>
    <t>HP CE 285A</t>
  </si>
  <si>
    <t>1600 str.</t>
  </si>
  <si>
    <t>HP Q2612A</t>
  </si>
  <si>
    <t>HP Q5949A</t>
  </si>
  <si>
    <t>2500 str.</t>
  </si>
  <si>
    <t>HP Q7553X</t>
  </si>
  <si>
    <t>7000 str.</t>
  </si>
  <si>
    <t>25000 str.</t>
  </si>
  <si>
    <t>20000 str.</t>
  </si>
  <si>
    <t>12000 str.</t>
  </si>
  <si>
    <t>30000 str.</t>
  </si>
  <si>
    <t>29000 str.</t>
  </si>
  <si>
    <t>Minolta TN216 C</t>
  </si>
  <si>
    <t>26000 str.</t>
  </si>
  <si>
    <t>Minolta TN216 M</t>
  </si>
  <si>
    <t>Minolta TN216 Y</t>
  </si>
  <si>
    <t>Minolta WX-101  odpadní nádobka</t>
  </si>
  <si>
    <t>50000 str.</t>
  </si>
  <si>
    <t>28000 str.</t>
  </si>
  <si>
    <t>Minolta TN324 C</t>
  </si>
  <si>
    <t>Minolta TN324 M</t>
  </si>
  <si>
    <t>Minolta TN324 Y</t>
  </si>
  <si>
    <t>Minolta WX-103  odpadní nádobka</t>
  </si>
  <si>
    <t>Minolta SK-602 sponky do finišeru</t>
  </si>
  <si>
    <t>OKI 44469704 Y pro C531dn</t>
  </si>
  <si>
    <t>OKI 44469705 M pro C531dn</t>
  </si>
  <si>
    <t>OKI 44469706 C pro C531dn</t>
  </si>
  <si>
    <t>OKI 44973508 BK pro C531dn</t>
  </si>
  <si>
    <t>OKI 45807106 BK pro B412N</t>
  </si>
  <si>
    <t>9600 str.</t>
  </si>
  <si>
    <t>Divadlo na Orlí</t>
  </si>
  <si>
    <t>ks/12000</t>
  </si>
  <si>
    <t>Utax CDC5525 - TONER - Kit Black</t>
  </si>
  <si>
    <t>Kyocera TASKalfa 2551ci - TONER - Kit Black</t>
  </si>
  <si>
    <t>Samsung ML-2955ND - TONER - Cartridge Samsung MLT - D103L/ELS black</t>
  </si>
  <si>
    <t>ks/2500</t>
  </si>
  <si>
    <t>Samsung MLT-D203L - Toner Cartridge - black</t>
  </si>
  <si>
    <t>ks</t>
  </si>
  <si>
    <t>Náplň do kopírovacího stroje MINOLTA BizHub215 - TN 118</t>
  </si>
  <si>
    <t xml:space="preserve">Toner do kopírovacího stroje Kyocera - TK-8315K </t>
  </si>
  <si>
    <t xml:space="preserve">ks/12000 stran </t>
  </si>
  <si>
    <t xml:space="preserve">Toner do kopírovacího stroje Kyocera - TK-8315C  </t>
  </si>
  <si>
    <t xml:space="preserve">ks/6000 stran </t>
  </si>
  <si>
    <t>Toner do kopírovacího stroje Kyocera - TK-8315M</t>
  </si>
  <si>
    <t>Toner do kopírovacího stroje Kyocera - TK-8315Y</t>
  </si>
  <si>
    <t>Nakladatelství</t>
  </si>
  <si>
    <t>ks/ 7200 stran</t>
  </si>
  <si>
    <t xml:space="preserve"> originální toner</t>
  </si>
  <si>
    <t>ks/ 3000 stran</t>
  </si>
  <si>
    <t>Studio Marta</t>
  </si>
  <si>
    <t xml:space="preserve">Toner do laserové tiskárny HP LaserJet - P16006dn </t>
  </si>
  <si>
    <t>Toner do laserové tiskárny Samsung - SL-M2825ND</t>
  </si>
  <si>
    <t>Náplň do laserové tiskárny HP Laser Jet - CF410X</t>
  </si>
  <si>
    <t>ks/6500 stran</t>
  </si>
  <si>
    <t>Náplň do laserové tiskárny HP Laser Jet - CF411X</t>
  </si>
  <si>
    <t>Náplň do laserové tiskárny HP Laser Jet - CF412X</t>
  </si>
  <si>
    <t>Náplň do laserové tiskárny HP Laser Jet - CF413X</t>
  </si>
  <si>
    <t>Náplň do laserové tiskárny Canon - 055HBK</t>
  </si>
  <si>
    <t>ks/5900 stran</t>
  </si>
  <si>
    <t>Náplň do laserové tiskárny Canon - 055HC</t>
  </si>
  <si>
    <t>Náplň do laserové tiskárny Canon - 055HM</t>
  </si>
  <si>
    <t>Náplň do laserové tiskárny Canon - 055HY</t>
  </si>
  <si>
    <t>ks/7600 stran</t>
  </si>
  <si>
    <t xml:space="preserve">Náplň do laserové tiskárny HP Laser Jet Pro M404 dw  - CF259A </t>
  </si>
  <si>
    <t>XEROX 006R04387 BK</t>
  </si>
  <si>
    <t>XEROX 006R04388 C</t>
  </si>
  <si>
    <t>XEROX 006R04389 M</t>
  </si>
  <si>
    <t>XEROX 006R04390 Y</t>
  </si>
  <si>
    <t>59.</t>
  </si>
  <si>
    <t>Náplň do laserové tiskárny Canon - 064BK</t>
  </si>
  <si>
    <t>60.</t>
  </si>
  <si>
    <t>Náplň do laserové tiskárny Canon - 064C</t>
  </si>
  <si>
    <t>61.</t>
  </si>
  <si>
    <t>Náplň do laserové tiskárny Canon - 064M</t>
  </si>
  <si>
    <t>62.</t>
  </si>
  <si>
    <t>Náplň do laserové tiskárny Canon - 064Y</t>
  </si>
  <si>
    <t>63.</t>
  </si>
  <si>
    <t>135 ml/5000 stran</t>
  </si>
  <si>
    <t>Kyocera Japan CK-8511-K (černá), tiskárna TA 2507ci</t>
  </si>
  <si>
    <t>ks/20000 stran</t>
  </si>
  <si>
    <t>Kyocera Japan CK-8511-C (modrá), tiskárna TA 2507ci</t>
  </si>
  <si>
    <t>Kyocera Japan CK-8511-M (purpurová), tiskárna TA 2507ci</t>
  </si>
  <si>
    <t>Kyocera Japan CK-8511-Y (žlutá), tiskárna TA 2507ci</t>
  </si>
  <si>
    <t>Triumph Adler 4007ci -  CK-8513K, CK8513K, barva černá (black)</t>
  </si>
  <si>
    <t>ks/30000</t>
  </si>
  <si>
    <t>Triumph Adler  4007ci - CK-8513C, CK8513C, barva azurová (cyan)</t>
  </si>
  <si>
    <t>ks/20000</t>
  </si>
  <si>
    <t>Triumph Adler 4007ci -  CK-8513M, CK8513M, barva purpurová (magenta)</t>
  </si>
  <si>
    <t>Triumph Adler 4007ci -  CK-8513Y, CK8513Y, barva žlutá (yellow)</t>
  </si>
  <si>
    <t>5900 str.</t>
  </si>
  <si>
    <t>Canon - 055H C</t>
  </si>
  <si>
    <t>Canon - 055H M</t>
  </si>
  <si>
    <t>Canon - 055H Y</t>
  </si>
  <si>
    <t>7600 str.</t>
  </si>
  <si>
    <t>40000 str.</t>
  </si>
  <si>
    <t>Minolta TN324 BK pro C308</t>
  </si>
  <si>
    <t>Minolta TN216 BK pro C220</t>
  </si>
  <si>
    <t>ks/2100 stran</t>
  </si>
  <si>
    <t>originílní toner</t>
  </si>
  <si>
    <t>ks/1900 stran</t>
  </si>
  <si>
    <t>Canon I - Sensys MF752 Cdw 069 černá</t>
  </si>
  <si>
    <t>Canon I - Sensys MF752 Cdw 069 azurová</t>
  </si>
  <si>
    <t>Canon I - Sensys MF752 Cdw 069 purpurová</t>
  </si>
  <si>
    <t>ks/2400 stran</t>
  </si>
  <si>
    <t>Náplň do laserové tiskárny HP Laser Jet M 209dw, 135X, W1350X</t>
  </si>
  <si>
    <t>Inkoustová lahvička HP GT53XL 1VV21AE BK</t>
  </si>
  <si>
    <t>64.</t>
  </si>
  <si>
    <t>Inkoustová lahvička HP GT52 M0H54AE azurová</t>
  </si>
  <si>
    <t>70 ml/8000 stran</t>
  </si>
  <si>
    <t>65.</t>
  </si>
  <si>
    <t>Inkoustová lahvička HP GT52 M0H55AE purpurová</t>
  </si>
  <si>
    <t>66.</t>
  </si>
  <si>
    <t>Inkoustová lahvička HP GT52 M0H56AE žlutá</t>
  </si>
  <si>
    <t>ks/120000 stran</t>
  </si>
  <si>
    <t>Náplň do laserové tiskárny SAMSUNG MLT-D116L černá, SL-M2875ND</t>
  </si>
  <si>
    <t>Náplň do laserové tiskárny Kyocera PK 1012 černá, P-4020MFP</t>
  </si>
  <si>
    <t>Triumph Adler 2506ci - CK - 8511K, CK8511K, barva černá (black)</t>
  </si>
  <si>
    <t>Triumph Adler 2506ci - CK - 8511C, CK8511C, barva modrá (cyan)</t>
  </si>
  <si>
    <t>Triumph Adler 2506ci - CK - 8511M, CK8511M - barva purpurová (magenta)</t>
  </si>
  <si>
    <t>Triumph Adler 2506ci - CK - 8511Y, CK8511Y - barva žlutá (yellow)</t>
  </si>
  <si>
    <t>Náplň do laserové tiskárny OKI - 44973536 černá</t>
  </si>
  <si>
    <t>Náplň do laserové tiskárny OKI - 44973535 modrá</t>
  </si>
  <si>
    <t>Náplň do laserové tiskárny OKI - 44973534 purpurová</t>
  </si>
  <si>
    <t>Náplň do laserové tiskárny OKI - 44973533 žlutá</t>
  </si>
  <si>
    <t>Canon I - Sensys MF752 Cdw 069 žlutá</t>
  </si>
  <si>
    <t>Náplň do HP LaserJet Pro 4002dn</t>
  </si>
  <si>
    <t xml:space="preserve">ks/9500 stran </t>
  </si>
  <si>
    <t>Brother  TN 1030 pro HL-1110E</t>
  </si>
  <si>
    <t>Canon CLI 551 Multipack CMYK pro MX925</t>
  </si>
  <si>
    <t>Canon - 055H BK pro MF744Cdw</t>
  </si>
  <si>
    <t>HP CF 410X K pro M477fdn</t>
  </si>
  <si>
    <t>Kyocera TK-8345K pro 2552ci</t>
  </si>
  <si>
    <t>Kyocera TK-8345C</t>
  </si>
  <si>
    <t>Kyocera TK-8345M</t>
  </si>
  <si>
    <t>Kyocera TK-8345Y</t>
  </si>
  <si>
    <t>Kyocera WT-8500 odpadní nádobka</t>
  </si>
  <si>
    <t>Kyocera TK-8365K pro 2554ci</t>
  </si>
  <si>
    <t>Kyocera TK-8365C</t>
  </si>
  <si>
    <t>Kyocera TK-8365M</t>
  </si>
  <si>
    <t>Kyocera TK-8365Y</t>
  </si>
  <si>
    <t>Kyocera TK-8525K pro 4052ci</t>
  </si>
  <si>
    <t>Kyocera TK-8525C</t>
  </si>
  <si>
    <t>Kyocera TK-8525M</t>
  </si>
  <si>
    <t>Kyocera TK-8525Y</t>
  </si>
  <si>
    <t>TA CK-8511K pro 2507ci</t>
  </si>
  <si>
    <t>TA CK-8511C</t>
  </si>
  <si>
    <t>TA CK-8511M</t>
  </si>
  <si>
    <t>TA CK-8511Y</t>
  </si>
  <si>
    <t>TA CK-8513K pro 4007ci</t>
  </si>
  <si>
    <t>TA CK-8513C</t>
  </si>
  <si>
    <t>TA CK-8513M</t>
  </si>
  <si>
    <t>TA CK-8513Y</t>
  </si>
  <si>
    <t>Ricoh 1230D pro MP2000/DSM 620d</t>
  </si>
  <si>
    <t>Epson maintenence box C13T699700</t>
  </si>
  <si>
    <t>odpadní nádobka</t>
  </si>
  <si>
    <t>odpadní nádobka na toner</t>
  </si>
  <si>
    <t>Náplň do laserové tiskárny HP LaserJet P1102w - HP CE285A</t>
  </si>
  <si>
    <t>Knihovna</t>
  </si>
  <si>
    <t>67.</t>
  </si>
  <si>
    <t>68.</t>
  </si>
  <si>
    <t>69.</t>
  </si>
  <si>
    <t>70.</t>
  </si>
  <si>
    <t>71.</t>
  </si>
  <si>
    <t>72.</t>
  </si>
  <si>
    <t>73.</t>
  </si>
  <si>
    <t>74.</t>
  </si>
  <si>
    <t>Brother Inkoust LC427XLBK</t>
  </si>
  <si>
    <t>Brother Inkoust LC427XLC</t>
  </si>
  <si>
    <t>Brother Inkoust LC427XLM</t>
  </si>
  <si>
    <t>Brother Inkoust LC427XLBY</t>
  </si>
  <si>
    <t>Náplň do laserové tiskárny HP  Laser Jet Pro M15w - CF244A</t>
  </si>
  <si>
    <t>Náplň do laserové tiskárny HP Laser Jet Pro M203dw, M203dn - CF230A, black</t>
  </si>
  <si>
    <t>Kyocera TK-5370K pro 3500cix</t>
  </si>
  <si>
    <t>Kyocera TK-5370C</t>
  </si>
  <si>
    <t>5000 str.</t>
  </si>
  <si>
    <t>Kyocera TK-5370M</t>
  </si>
  <si>
    <t>Kyocera TK-5370Y</t>
  </si>
  <si>
    <t>Kyocera TK-8585K pro MZ4001ci</t>
  </si>
  <si>
    <t>Kyocera TK-8585C</t>
  </si>
  <si>
    <t>Kyocera TK-8585M</t>
  </si>
  <si>
    <t>Kyocera TK-8585Y</t>
  </si>
  <si>
    <t>Kyocera TK-8625K pro MZ4001ci</t>
  </si>
  <si>
    <t>Kyocera TK-8625C</t>
  </si>
  <si>
    <t>24000 str.</t>
  </si>
  <si>
    <t>Kyocera TK-8625M</t>
  </si>
  <si>
    <t>Kyocera TK-8625Y</t>
  </si>
  <si>
    <t>Kyocera Sponky do finišeru SH-12</t>
  </si>
  <si>
    <t>3x 5000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</si>
</sst>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5D1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 diagonalUp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double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double">
        <color auto="1"/>
      </right>
      <top/>
      <bottom/>
      <diagonal style="thin">
        <color auto="1"/>
      </diagonal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 applyProtection="1">
      <alignment horizontal="right" vertical="center"/>
      <protection locked="0"/>
    </xf>
    <xf numFmtId="2" fontId="4" fillId="4" borderId="12" xfId="0" applyNumberFormat="1" applyFont="1" applyFill="1" applyBorder="1" applyAlignment="1" applyProtection="1">
      <alignment vertical="center"/>
      <protection locked="0"/>
    </xf>
    <xf numFmtId="2" fontId="3" fillId="4" borderId="13" xfId="0" applyNumberFormat="1" applyFont="1" applyFill="1" applyBorder="1" applyAlignment="1" applyProtection="1">
      <alignment horizontal="right" vertic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2" fontId="3" fillId="4" borderId="25" xfId="0" applyNumberFormat="1" applyFont="1" applyFill="1" applyBorder="1" applyAlignment="1" applyProtection="1">
      <alignment horizontal="right" vertical="center"/>
      <protection locked="0"/>
    </xf>
    <xf numFmtId="2" fontId="4" fillId="4" borderId="26" xfId="0" applyNumberFormat="1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2" fontId="4" fillId="4" borderId="27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2" fontId="4" fillId="4" borderId="29" xfId="0" applyNumberFormat="1" applyFont="1" applyFill="1" applyBorder="1" applyAlignment="1" applyProtection="1">
      <alignment vertical="center"/>
      <protection locked="0"/>
    </xf>
    <xf numFmtId="2" fontId="3" fillId="4" borderId="8" xfId="0" applyNumberFormat="1" applyFont="1" applyFill="1" applyBorder="1" applyAlignment="1" applyProtection="1">
      <alignment horizontal="right" vertical="center"/>
      <protection locked="0"/>
    </xf>
    <xf numFmtId="2" fontId="4" fillId="4" borderId="33" xfId="0" applyNumberFormat="1" applyFont="1" applyFill="1" applyBorder="1" applyAlignment="1" applyProtection="1">
      <alignment vertical="center"/>
      <protection locked="0"/>
    </xf>
    <xf numFmtId="0" fontId="0" fillId="0" borderId="17" xfId="0" applyBorder="1" applyProtection="1">
      <protection locked="0"/>
    </xf>
    <xf numFmtId="2" fontId="1" fillId="0" borderId="20" xfId="0" applyNumberFormat="1" applyFont="1" applyBorder="1" applyProtection="1">
      <protection locked="0"/>
    </xf>
    <xf numFmtId="2" fontId="4" fillId="4" borderId="29" xfId="0" applyNumberFormat="1" applyFont="1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wrapText="1"/>
    </xf>
    <xf numFmtId="2" fontId="4" fillId="4" borderId="12" xfId="0" applyNumberFormat="1" applyFont="1" applyFill="1" applyBorder="1" applyAlignment="1" applyProtection="1">
      <alignment horizontal="right" vertical="center"/>
      <protection locked="0"/>
    </xf>
    <xf numFmtId="0" fontId="3" fillId="4" borderId="3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 wrapText="1"/>
    </xf>
    <xf numFmtId="2" fontId="3" fillId="0" borderId="17" xfId="0" applyNumberFormat="1" applyFont="1" applyBorder="1" applyAlignment="1" applyProtection="1">
      <alignment horizontal="right"/>
      <protection locked="0"/>
    </xf>
    <xf numFmtId="2" fontId="4" fillId="4" borderId="20" xfId="0" applyNumberFormat="1" applyFont="1" applyFill="1" applyBorder="1" applyAlignment="1" applyProtection="1">
      <alignment horizontal="right"/>
      <protection locked="0"/>
    </xf>
    <xf numFmtId="0" fontId="3" fillId="4" borderId="17" xfId="0" applyFont="1" applyFill="1" applyBorder="1" applyAlignment="1" applyProtection="1">
      <alignment horizontal="right"/>
      <protection locked="0"/>
    </xf>
    <xf numFmtId="0" fontId="7" fillId="0" borderId="8" xfId="0" applyFont="1" applyBorder="1" applyAlignment="1">
      <alignment wrapText="1"/>
    </xf>
    <xf numFmtId="0" fontId="7" fillId="0" borderId="39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2" fontId="7" fillId="4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20" xfId="0" applyBorder="1"/>
    <xf numFmtId="0" fontId="0" fillId="0" borderId="34" xfId="0" applyBorder="1"/>
    <xf numFmtId="2" fontId="1" fillId="0" borderId="40" xfId="0" applyNumberFormat="1" applyFont="1" applyBorder="1" applyProtection="1">
      <protection locked="0"/>
    </xf>
    <xf numFmtId="0" fontId="3" fillId="0" borderId="25" xfId="0" applyFont="1" applyBorder="1" applyAlignment="1">
      <alignment wrapText="1"/>
    </xf>
    <xf numFmtId="0" fontId="3" fillId="0" borderId="29" xfId="0" applyFont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4" borderId="11" xfId="0" applyFont="1" applyFill="1" applyBorder="1" applyAlignment="1">
      <alignment wrapText="1"/>
    </xf>
    <xf numFmtId="0" fontId="3" fillId="0" borderId="2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3" borderId="4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wrapText="1"/>
    </xf>
    <xf numFmtId="0" fontId="3" fillId="0" borderId="4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2" fontId="4" fillId="4" borderId="43" xfId="0" applyNumberFormat="1" applyFont="1" applyFill="1" applyBorder="1" applyAlignment="1" applyProtection="1">
      <alignment vertical="center"/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2" fontId="1" fillId="4" borderId="20" xfId="0" applyNumberFormat="1" applyFont="1" applyFill="1" applyBorder="1" applyProtection="1">
      <protection locked="0"/>
    </xf>
    <xf numFmtId="0" fontId="3" fillId="3" borderId="44" xfId="0" applyFont="1" applyFill="1" applyBorder="1" applyAlignment="1">
      <alignment horizontal="center" vertical="center"/>
    </xf>
    <xf numFmtId="2" fontId="3" fillId="4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vertical="center" wrapText="1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 applyProtection="1">
      <alignment horizontal="right"/>
      <protection locked="0"/>
    </xf>
    <xf numFmtId="0" fontId="0" fillId="0" borderId="37" xfId="0" applyBorder="1"/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2" fontId="0" fillId="0" borderId="11" xfId="0" applyNumberFormat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0" fillId="0" borderId="11" xfId="0" applyBorder="1" applyProtection="1">
      <protection locked="0"/>
    </xf>
    <xf numFmtId="2" fontId="4" fillId="4" borderId="18" xfId="0" applyNumberFormat="1" applyFont="1" applyFill="1" applyBorder="1" applyAlignment="1" applyProtection="1">
      <alignment horizontal="right"/>
      <protection locked="0"/>
    </xf>
    <xf numFmtId="2" fontId="3" fillId="0" borderId="11" xfId="0" applyNumberFormat="1" applyFont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4" fontId="4" fillId="0" borderId="29" xfId="0" applyNumberFormat="1" applyFont="1" applyBorder="1" applyAlignment="1" applyProtection="1">
      <alignment horizontal="right" vertical="center"/>
      <protection locked="0"/>
    </xf>
    <xf numFmtId="4" fontId="4" fillId="0" borderId="27" xfId="0" applyNumberFormat="1" applyFont="1" applyBorder="1" applyAlignment="1" applyProtection="1">
      <alignment horizontal="right" vertical="center"/>
      <protection locked="0"/>
    </xf>
    <xf numFmtId="4" fontId="1" fillId="0" borderId="27" xfId="0" applyNumberFormat="1" applyFont="1" applyBorder="1" applyProtection="1">
      <protection locked="0"/>
    </xf>
    <xf numFmtId="0" fontId="0" fillId="0" borderId="10" xfId="0" applyBorder="1"/>
    <xf numFmtId="2" fontId="9" fillId="4" borderId="12" xfId="0" applyNumberFormat="1" applyFont="1" applyFill="1" applyBorder="1" applyAlignment="1" applyProtection="1">
      <alignment horizontal="right" vertical="center"/>
      <protection locked="0"/>
    </xf>
    <xf numFmtId="2" fontId="4" fillId="4" borderId="51" xfId="0" applyNumberFormat="1" applyFont="1" applyFill="1" applyBorder="1" applyAlignment="1" applyProtection="1">
      <alignment vertical="center"/>
      <protection locked="0"/>
    </xf>
    <xf numFmtId="2" fontId="3" fillId="4" borderId="53" xfId="0" applyNumberFormat="1" applyFont="1" applyFill="1" applyBorder="1" applyAlignment="1" applyProtection="1">
      <alignment horizontal="right" vertical="center"/>
      <protection locked="0"/>
    </xf>
    <xf numFmtId="2" fontId="4" fillId="4" borderId="52" xfId="0" applyNumberFormat="1" applyFont="1" applyFill="1" applyBorder="1" applyAlignment="1" applyProtection="1">
      <alignment horizontal="right" vertical="center"/>
      <protection locked="0"/>
    </xf>
    <xf numFmtId="0" fontId="0" fillId="5" borderId="45" xfId="0" applyFill="1" applyBorder="1" applyAlignment="1">
      <alignment horizontal="center" vertical="center"/>
    </xf>
    <xf numFmtId="2" fontId="3" fillId="4" borderId="56" xfId="0" applyNumberFormat="1" applyFont="1" applyFill="1" applyBorder="1" applyAlignment="1" applyProtection="1">
      <alignment horizontal="right" vertical="center"/>
      <protection locked="0"/>
    </xf>
    <xf numFmtId="2" fontId="4" fillId="4" borderId="55" xfId="0" applyNumberFormat="1" applyFont="1" applyFill="1" applyBorder="1" applyAlignment="1" applyProtection="1">
      <alignment vertical="center"/>
      <protection locked="0"/>
    </xf>
    <xf numFmtId="2" fontId="4" fillId="4" borderId="52" xfId="0" applyNumberFormat="1" applyFont="1" applyFill="1" applyBorder="1" applyAlignment="1" applyProtection="1">
      <alignment vertical="center"/>
      <protection locked="0"/>
    </xf>
    <xf numFmtId="2" fontId="4" fillId="4" borderId="54" xfId="0" applyNumberFormat="1" applyFont="1" applyFill="1" applyBorder="1" applyAlignment="1" applyProtection="1">
      <alignment vertical="center"/>
      <protection locked="0"/>
    </xf>
    <xf numFmtId="2" fontId="3" fillId="0" borderId="53" xfId="0" applyNumberFormat="1" applyFont="1" applyBorder="1" applyAlignment="1" applyProtection="1">
      <alignment horizontal="right" vertical="center"/>
      <protection locked="0"/>
    </xf>
    <xf numFmtId="2" fontId="4" fillId="0" borderId="54" xfId="0" applyNumberFormat="1" applyFont="1" applyBorder="1" applyAlignment="1" applyProtection="1">
      <alignment vertical="center"/>
      <protection locked="0"/>
    </xf>
    <xf numFmtId="2" fontId="4" fillId="0" borderId="52" xfId="0" applyNumberFormat="1" applyFont="1" applyBorder="1" applyAlignment="1" applyProtection="1">
      <alignment vertical="center"/>
      <protection locked="0"/>
    </xf>
    <xf numFmtId="2" fontId="3" fillId="4" borderId="57" xfId="0" applyNumberFormat="1" applyFont="1" applyFill="1" applyBorder="1" applyAlignment="1" applyProtection="1">
      <alignment horizontal="right" vertical="center"/>
      <protection locked="0"/>
    </xf>
    <xf numFmtId="2" fontId="4" fillId="4" borderId="58" xfId="0" applyNumberFormat="1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17" xfId="0" applyFont="1" applyBorder="1"/>
    <xf numFmtId="0" fontId="3" fillId="0" borderId="20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6" fillId="0" borderId="0" xfId="0" applyFont="1"/>
    <xf numFmtId="0" fontId="11" fillId="0" borderId="4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5" fillId="4" borderId="16" xfId="0" applyFont="1" applyFill="1" applyBorder="1"/>
    <xf numFmtId="0" fontId="3" fillId="4" borderId="17" xfId="0" applyFont="1" applyFill="1" applyBorder="1"/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12" fillId="4" borderId="17" xfId="0" applyFont="1" applyFill="1" applyBorder="1" applyAlignment="1" applyProtection="1">
      <alignment horizontal="center"/>
      <protection locked="0"/>
    </xf>
    <xf numFmtId="0" fontId="3" fillId="0" borderId="60" xfId="0" applyFont="1" applyBorder="1" applyAlignment="1">
      <alignment wrapText="1"/>
    </xf>
    <xf numFmtId="0" fontId="3" fillId="0" borderId="61" xfId="0" applyFont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2" fontId="3" fillId="4" borderId="60" xfId="0" applyNumberFormat="1" applyFont="1" applyFill="1" applyBorder="1" applyAlignment="1" applyProtection="1">
      <alignment horizontal="right" vertical="center"/>
      <protection locked="0"/>
    </xf>
    <xf numFmtId="0" fontId="3" fillId="0" borderId="39" xfId="0" applyFont="1" applyBorder="1" applyAlignment="1">
      <alignment horizontal="center" vertical="center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3" fillId="0" borderId="0" xfId="0" applyFont="1"/>
    <xf numFmtId="0" fontId="0" fillId="0" borderId="62" xfId="0" applyBorder="1"/>
    <xf numFmtId="0" fontId="0" fillId="0" borderId="62" xfId="0" applyBorder="1" applyProtection="1">
      <protection locked="0"/>
    </xf>
    <xf numFmtId="2" fontId="1" fillId="0" borderId="33" xfId="0" applyNumberFormat="1" applyFont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 applyProtection="1">
      <alignment vertical="center"/>
      <protection locked="0"/>
    </xf>
    <xf numFmtId="0" fontId="3" fillId="4" borderId="11" xfId="0" applyFont="1" applyFill="1" applyBorder="1" applyAlignment="1">
      <alignment horizontal="center" vertical="center" wrapText="1"/>
    </xf>
    <xf numFmtId="2" fontId="4" fillId="4" borderId="11" xfId="0" applyNumberFormat="1" applyFont="1" applyFill="1" applyBorder="1" applyAlignment="1" applyProtection="1">
      <alignment vertical="center"/>
      <protection locked="0"/>
    </xf>
    <xf numFmtId="0" fontId="0" fillId="0" borderId="4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3" xfId="0" applyBorder="1" applyProtection="1">
      <protection locked="0"/>
    </xf>
    <xf numFmtId="2" fontId="1" fillId="0" borderId="43" xfId="0" applyNumberFormat="1" applyFont="1" applyBorder="1" applyProtection="1">
      <protection locked="0"/>
    </xf>
    <xf numFmtId="0" fontId="0" fillId="0" borderId="36" xfId="0" applyBorder="1"/>
    <xf numFmtId="0" fontId="0" fillId="0" borderId="17" xfId="0" applyBorder="1" applyAlignment="1">
      <alignment horizontal="center"/>
    </xf>
    <xf numFmtId="0" fontId="3" fillId="4" borderId="56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right" vertical="center"/>
      <protection locked="0"/>
    </xf>
    <xf numFmtId="0" fontId="3" fillId="0" borderId="35" xfId="0" applyFont="1" applyBorder="1" applyAlignment="1">
      <alignment horizontal="center" vertical="center" wrapText="1"/>
    </xf>
    <xf numFmtId="2" fontId="4" fillId="0" borderId="52" xfId="0" applyNumberFormat="1" applyFont="1" applyBorder="1" applyAlignment="1" applyProtection="1">
      <alignment horizontal="right" vertical="center"/>
      <protection locked="0"/>
    </xf>
    <xf numFmtId="2" fontId="4" fillId="0" borderId="54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2" fontId="7" fillId="0" borderId="53" xfId="0" applyNumberFormat="1" applyFont="1" applyBorder="1" applyAlignment="1" applyProtection="1">
      <alignment horizontal="right" vertical="center"/>
      <protection locked="0"/>
    </xf>
    <xf numFmtId="2" fontId="9" fillId="0" borderId="54" xfId="0" applyNumberFormat="1" applyFont="1" applyBorder="1" applyAlignment="1" applyProtection="1">
      <alignment horizontal="right" vertical="center"/>
      <protection locked="0"/>
    </xf>
    <xf numFmtId="0" fontId="7" fillId="0" borderId="35" xfId="0" applyFont="1" applyBorder="1" applyAlignment="1">
      <alignment horizontal="center" vertical="center" wrapText="1"/>
    </xf>
    <xf numFmtId="2" fontId="7" fillId="0" borderId="11" xfId="0" applyNumberFormat="1" applyFont="1" applyBorder="1" applyAlignment="1" applyProtection="1">
      <alignment horizontal="right" vertical="center"/>
      <protection locked="0"/>
    </xf>
    <xf numFmtId="4" fontId="1" fillId="0" borderId="63" xfId="0" applyNumberFormat="1" applyFont="1" applyBorder="1" applyProtection="1">
      <protection locked="0"/>
    </xf>
    <xf numFmtId="2" fontId="1" fillId="0" borderId="59" xfId="0" applyNumberFormat="1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71C4-08F8-4F50-A983-EBC2888DE4F9}">
  <sheetPr codeName="List1">
    <tabColor rgb="FF92D050"/>
    <pageSetUpPr fitToPage="1"/>
  </sheetPr>
  <dimension ref="A2:G15"/>
  <sheetViews>
    <sheetView tabSelected="1" workbookViewId="0">
      <selection activeCell="L10" sqref="L10"/>
    </sheetView>
  </sheetViews>
  <sheetFormatPr defaultRowHeight="15" x14ac:dyDescent="0.25"/>
  <cols>
    <col min="1" max="1" width="7.28515625" customWidth="1"/>
    <col min="2" max="2" width="24.28515625" customWidth="1"/>
    <col min="3" max="3" width="16.28515625" customWidth="1"/>
    <col min="4" max="4" width="20" customWidth="1"/>
    <col min="5" max="5" width="7.5703125" customWidth="1"/>
    <col min="6" max="6" width="17" style="2" customWidth="1"/>
    <col min="7" max="7" width="18" style="2" customWidth="1"/>
  </cols>
  <sheetData>
    <row r="2" spans="1:7" ht="15.75" x14ac:dyDescent="0.25">
      <c r="B2" s="161" t="s">
        <v>1</v>
      </c>
    </row>
    <row r="3" spans="1:7" ht="15.75" thickBot="1" x14ac:dyDescent="0.3"/>
    <row r="4" spans="1:7" ht="26.25" thickBot="1" x14ac:dyDescent="0.3">
      <c r="A4" s="12" t="s">
        <v>2</v>
      </c>
      <c r="B4" s="13" t="s">
        <v>3</v>
      </c>
      <c r="C4" s="14" t="s">
        <v>4</v>
      </c>
      <c r="D4" s="15" t="s">
        <v>5</v>
      </c>
      <c r="E4" s="3" t="s">
        <v>189</v>
      </c>
      <c r="F4" s="4" t="s">
        <v>7</v>
      </c>
      <c r="G4" s="5" t="s">
        <v>8</v>
      </c>
    </row>
    <row r="5" spans="1:7" ht="29.25" customHeight="1" thickTop="1" x14ac:dyDescent="0.25">
      <c r="A5" s="23" t="s">
        <v>9</v>
      </c>
      <c r="B5" s="151" t="s">
        <v>252</v>
      </c>
      <c r="C5" s="25" t="s">
        <v>249</v>
      </c>
      <c r="D5" s="26" t="s">
        <v>250</v>
      </c>
      <c r="E5" s="6">
        <v>1</v>
      </c>
      <c r="F5" s="7"/>
      <c r="G5" s="8">
        <f>E5*F5</f>
        <v>0</v>
      </c>
    </row>
    <row r="6" spans="1:7" ht="30.75" customHeight="1" x14ac:dyDescent="0.25">
      <c r="A6" s="23" t="s">
        <v>12</v>
      </c>
      <c r="B6" s="151" t="s">
        <v>253</v>
      </c>
      <c r="C6" s="25" t="s">
        <v>251</v>
      </c>
      <c r="D6" s="26" t="s">
        <v>250</v>
      </c>
      <c r="E6" s="6">
        <v>1</v>
      </c>
      <c r="F6" s="7"/>
      <c r="G6" s="8">
        <f t="shared" ref="G6:G8" si="0">E6*F6</f>
        <v>0</v>
      </c>
    </row>
    <row r="7" spans="1:7" ht="26.25" x14ac:dyDescent="0.25">
      <c r="A7" s="23" t="s">
        <v>14</v>
      </c>
      <c r="B7" s="151" t="s">
        <v>254</v>
      </c>
      <c r="C7" s="25" t="s">
        <v>251</v>
      </c>
      <c r="D7" s="26" t="s">
        <v>250</v>
      </c>
      <c r="E7" s="6">
        <v>1</v>
      </c>
      <c r="F7" s="7"/>
      <c r="G7" s="8">
        <f t="shared" si="0"/>
        <v>0</v>
      </c>
    </row>
    <row r="8" spans="1:7" ht="26.25" x14ac:dyDescent="0.25">
      <c r="A8" s="23" t="s">
        <v>15</v>
      </c>
      <c r="B8" s="151" t="s">
        <v>276</v>
      </c>
      <c r="C8" s="25" t="s">
        <v>251</v>
      </c>
      <c r="D8" s="26" t="s">
        <v>250</v>
      </c>
      <c r="E8" s="6">
        <v>1</v>
      </c>
      <c r="F8" s="7"/>
      <c r="G8" s="8">
        <f t="shared" si="0"/>
        <v>0</v>
      </c>
    </row>
    <row r="9" spans="1:7" ht="39" x14ac:dyDescent="0.25">
      <c r="A9" s="23" t="s">
        <v>17</v>
      </c>
      <c r="B9" s="24" t="s">
        <v>323</v>
      </c>
      <c r="C9" s="25" t="s">
        <v>13</v>
      </c>
      <c r="D9" s="26" t="s">
        <v>11</v>
      </c>
      <c r="E9" s="6">
        <v>2</v>
      </c>
      <c r="F9" s="7"/>
      <c r="G9" s="8">
        <f t="shared" ref="G9:G14" si="1">E9*F9</f>
        <v>0</v>
      </c>
    </row>
    <row r="10" spans="1:7" ht="39" x14ac:dyDescent="0.25">
      <c r="A10" s="23" t="s">
        <v>19</v>
      </c>
      <c r="B10" s="24" t="s">
        <v>322</v>
      </c>
      <c r="C10" s="25" t="s">
        <v>10</v>
      </c>
      <c r="D10" s="26" t="s">
        <v>11</v>
      </c>
      <c r="E10" s="6">
        <v>1</v>
      </c>
      <c r="F10" s="7"/>
      <c r="G10" s="8">
        <f t="shared" si="1"/>
        <v>0</v>
      </c>
    </row>
    <row r="11" spans="1:7" ht="26.25" x14ac:dyDescent="0.25">
      <c r="A11" s="23" t="s">
        <v>20</v>
      </c>
      <c r="B11" s="24" t="s">
        <v>23</v>
      </c>
      <c r="C11" s="25" t="s">
        <v>24</v>
      </c>
      <c r="D11" s="26" t="s">
        <v>11</v>
      </c>
      <c r="E11" s="6">
        <v>1</v>
      </c>
      <c r="F11" s="7"/>
      <c r="G11" s="8">
        <f t="shared" si="1"/>
        <v>0</v>
      </c>
    </row>
    <row r="12" spans="1:7" ht="39" x14ac:dyDescent="0.25">
      <c r="A12" s="23" t="s">
        <v>21</v>
      </c>
      <c r="B12" s="24" t="s">
        <v>215</v>
      </c>
      <c r="C12" s="157" t="s">
        <v>103</v>
      </c>
      <c r="D12" s="47" t="s">
        <v>11</v>
      </c>
      <c r="E12" s="140">
        <v>1</v>
      </c>
      <c r="F12" s="31"/>
      <c r="G12" s="8">
        <f t="shared" si="1"/>
        <v>0</v>
      </c>
    </row>
    <row r="13" spans="1:7" ht="26.25" x14ac:dyDescent="0.25">
      <c r="A13" s="23" t="s">
        <v>22</v>
      </c>
      <c r="B13" s="151" t="s">
        <v>277</v>
      </c>
      <c r="C13" s="157" t="s">
        <v>278</v>
      </c>
      <c r="D13" s="47" t="s">
        <v>11</v>
      </c>
      <c r="E13" s="140">
        <v>1</v>
      </c>
      <c r="F13" s="31"/>
      <c r="G13" s="8">
        <f t="shared" si="1"/>
        <v>0</v>
      </c>
    </row>
    <row r="14" spans="1:7" ht="39.75" thickBot="1" x14ac:dyDescent="0.3">
      <c r="A14" s="23" t="s">
        <v>25</v>
      </c>
      <c r="B14" s="158" t="s">
        <v>26</v>
      </c>
      <c r="C14" s="159" t="s">
        <v>27</v>
      </c>
      <c r="D14" s="122" t="s">
        <v>28</v>
      </c>
      <c r="E14" s="160">
        <v>1</v>
      </c>
      <c r="F14" s="9"/>
      <c r="G14" s="8">
        <f t="shared" si="1"/>
        <v>0</v>
      </c>
    </row>
    <row r="15" spans="1:7" ht="36.75" customHeight="1" thickBot="1" x14ac:dyDescent="0.45">
      <c r="A15" s="135"/>
      <c r="B15" s="136"/>
      <c r="C15" s="137"/>
      <c r="D15" s="138"/>
      <c r="E15" s="139"/>
      <c r="F15" s="152"/>
      <c r="G15" s="11">
        <f>SUM(G5:G14)</f>
        <v>0</v>
      </c>
    </row>
  </sheetData>
  <sheetProtection algorithmName="SHA-512" hashValue="lQuZ7lrds4IUSclMy9/LW34t4x7IIAbwERbCWOxQfxwFuYCO3ymb/m4eVH8adQLCbCxwPeQQUR3NLEhPjFZnHg==" saltValue="1qarzC14JhsOu8rXrs65sg==" spinCount="100000" sheet="1" objects="1" scenarios="1"/>
  <phoneticPr fontId="10" type="noConversion"/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2B21-74C0-4383-90B1-2041BDBEDC2C}">
  <sheetPr>
    <tabColor rgb="FF92D050"/>
    <pageSetUpPr fitToPage="1"/>
  </sheetPr>
  <dimension ref="A2:H11"/>
  <sheetViews>
    <sheetView workbookViewId="0">
      <selection activeCell="F7" sqref="F7"/>
    </sheetView>
  </sheetViews>
  <sheetFormatPr defaultRowHeight="15" x14ac:dyDescent="0.25"/>
  <cols>
    <col min="1" max="1" width="7.28515625" customWidth="1"/>
    <col min="2" max="2" width="51.85546875" customWidth="1"/>
    <col min="3" max="3" width="16.28515625" customWidth="1"/>
    <col min="4" max="4" width="20" customWidth="1"/>
    <col min="5" max="5" width="7.5703125" customWidth="1"/>
    <col min="6" max="6" width="14.42578125" style="2" customWidth="1"/>
    <col min="7" max="7" width="14.5703125" style="2" customWidth="1"/>
  </cols>
  <sheetData>
    <row r="2" spans="1:8" ht="15.75" x14ac:dyDescent="0.25">
      <c r="B2" s="161" t="s">
        <v>29</v>
      </c>
      <c r="C2" s="132"/>
    </row>
    <row r="3" spans="1:8" ht="15.75" thickBot="1" x14ac:dyDescent="0.3"/>
    <row r="4" spans="1:8" ht="26.25" thickBot="1" x14ac:dyDescent="0.3">
      <c r="A4" s="12" t="s">
        <v>2</v>
      </c>
      <c r="B4" s="13" t="s">
        <v>3</v>
      </c>
      <c r="C4" s="14" t="s">
        <v>4</v>
      </c>
      <c r="D4" s="15" t="s">
        <v>5</v>
      </c>
      <c r="E4" s="3" t="s">
        <v>6</v>
      </c>
      <c r="F4" s="4" t="s">
        <v>7</v>
      </c>
      <c r="G4" s="5" t="s">
        <v>8</v>
      </c>
    </row>
    <row r="5" spans="1:8" ht="34.5" thickTop="1" x14ac:dyDescent="0.5">
      <c r="A5" s="16" t="s">
        <v>9</v>
      </c>
      <c r="B5" s="133" t="s">
        <v>230</v>
      </c>
      <c r="C5" s="18" t="s">
        <v>231</v>
      </c>
      <c r="D5" s="19" t="s">
        <v>11</v>
      </c>
      <c r="E5" s="20">
        <v>2</v>
      </c>
      <c r="F5" s="21"/>
      <c r="G5" s="22">
        <f>E5*F5</f>
        <v>0</v>
      </c>
      <c r="H5" s="91"/>
    </row>
    <row r="6" spans="1:8" ht="33.75" x14ac:dyDescent="0.5">
      <c r="A6" s="23" t="s">
        <v>12</v>
      </c>
      <c r="B6" s="134" t="s">
        <v>232</v>
      </c>
      <c r="C6" s="25" t="s">
        <v>31</v>
      </c>
      <c r="D6" s="26" t="s">
        <v>11</v>
      </c>
      <c r="E6" s="6">
        <v>1</v>
      </c>
      <c r="F6" s="7"/>
      <c r="G6" s="27">
        <f t="shared" ref="G6:G10" si="0">E6*F6</f>
        <v>0</v>
      </c>
      <c r="H6" s="91"/>
    </row>
    <row r="7" spans="1:8" ht="33.75" x14ac:dyDescent="0.5">
      <c r="A7" s="23" t="s">
        <v>14</v>
      </c>
      <c r="B7" s="134" t="s">
        <v>233</v>
      </c>
      <c r="C7" s="25" t="s">
        <v>31</v>
      </c>
      <c r="D7" s="26" t="s">
        <v>11</v>
      </c>
      <c r="E7" s="6">
        <v>1</v>
      </c>
      <c r="F7" s="7"/>
      <c r="G7" s="27">
        <f t="shared" si="0"/>
        <v>0</v>
      </c>
      <c r="H7" s="91"/>
    </row>
    <row r="8" spans="1:8" ht="33.75" x14ac:dyDescent="0.5">
      <c r="A8" s="23" t="s">
        <v>15</v>
      </c>
      <c r="B8" s="134" t="s">
        <v>234</v>
      </c>
      <c r="C8" s="25" t="s">
        <v>31</v>
      </c>
      <c r="D8" s="26" t="s">
        <v>11</v>
      </c>
      <c r="E8" s="6">
        <v>1</v>
      </c>
      <c r="F8" s="7"/>
      <c r="G8" s="27">
        <f t="shared" si="0"/>
        <v>0</v>
      </c>
      <c r="H8" s="91"/>
    </row>
    <row r="9" spans="1:8" ht="33.75" x14ac:dyDescent="0.5">
      <c r="A9" s="23" t="s">
        <v>17</v>
      </c>
      <c r="B9" s="24" t="s">
        <v>256</v>
      </c>
      <c r="C9" s="25" t="s">
        <v>255</v>
      </c>
      <c r="D9" s="26" t="s">
        <v>11</v>
      </c>
      <c r="E9" s="6">
        <v>2</v>
      </c>
      <c r="F9" s="7"/>
      <c r="G9" s="27">
        <f t="shared" si="0"/>
        <v>0</v>
      </c>
      <c r="H9" s="91"/>
    </row>
    <row r="10" spans="1:8" ht="34.5" thickBot="1" x14ac:dyDescent="0.55000000000000004">
      <c r="A10" s="23" t="s">
        <v>18</v>
      </c>
      <c r="B10" s="153" t="s">
        <v>308</v>
      </c>
      <c r="C10" s="154" t="s">
        <v>13</v>
      </c>
      <c r="D10" s="122" t="s">
        <v>11</v>
      </c>
      <c r="E10" s="155">
        <v>1</v>
      </c>
      <c r="F10" s="156"/>
      <c r="G10" s="27">
        <f t="shared" si="0"/>
        <v>0</v>
      </c>
      <c r="H10" s="91"/>
    </row>
    <row r="11" spans="1:8" ht="34.5" thickBot="1" x14ac:dyDescent="0.55000000000000004">
      <c r="A11" s="135"/>
      <c r="B11" s="136"/>
      <c r="C11" s="137"/>
      <c r="D11" s="138"/>
      <c r="E11" s="139"/>
      <c r="F11" s="10"/>
      <c r="G11" s="11">
        <f>SUM(G5:G10)</f>
        <v>0</v>
      </c>
      <c r="H11" s="91"/>
    </row>
  </sheetData>
  <sheetProtection algorithmName="SHA-512" hashValue="fcLKZpcTKbK8iZNOBZew05/VV6dY6LwmagBthcvBYPU0siazG03fXW+GdMhc15olE+/GRCo8jy9GoMvBrLThPg==" saltValue="WWBIwLeGWh5tSUHRGPF/4Q==" spinCount="100000" sheet="1" objects="1" scenarios="1"/>
  <phoneticPr fontId="10" type="noConversion"/>
  <pageMargins left="0.25" right="0.25" top="0.75" bottom="0.75" header="0.3" footer="0.3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5537-B5A0-4602-845B-7AE1EEE50071}">
  <sheetPr>
    <tabColor rgb="FF92D050"/>
    <pageSetUpPr fitToPage="1"/>
  </sheetPr>
  <dimension ref="A2:L71"/>
  <sheetViews>
    <sheetView zoomScale="90" zoomScaleNormal="90" workbookViewId="0">
      <selection activeCell="M14" sqref="M14"/>
    </sheetView>
  </sheetViews>
  <sheetFormatPr defaultRowHeight="15" x14ac:dyDescent="0.25"/>
  <cols>
    <col min="1" max="1" width="8.85546875" customWidth="1"/>
    <col min="2" max="2" width="31.28515625" customWidth="1"/>
    <col min="3" max="3" width="16.28515625" customWidth="1"/>
    <col min="4" max="4" width="20" customWidth="1"/>
    <col min="5" max="5" width="7.5703125" customWidth="1"/>
    <col min="6" max="7" width="15.5703125" style="2" customWidth="1"/>
    <col min="8" max="8" width="20" customWidth="1"/>
    <col min="9" max="9" width="7.28515625" customWidth="1"/>
    <col min="10" max="10" width="15.42578125" style="2" customWidth="1"/>
    <col min="11" max="11" width="16.140625" style="2" customWidth="1"/>
    <col min="12" max="12" width="18" style="2" customWidth="1"/>
  </cols>
  <sheetData>
    <row r="2" spans="1:11" ht="15.75" x14ac:dyDescent="0.25">
      <c r="B2" s="161" t="s">
        <v>139</v>
      </c>
    </row>
    <row r="3" spans="1:11" ht="8.25" customHeight="1" thickBot="1" x14ac:dyDescent="0.3"/>
    <row r="4" spans="1:11" ht="15.75" thickBot="1" x14ac:dyDescent="0.3">
      <c r="A4" s="112" t="s">
        <v>2</v>
      </c>
      <c r="B4" s="113" t="s">
        <v>3</v>
      </c>
      <c r="C4" s="14" t="s">
        <v>4</v>
      </c>
      <c r="D4" s="15" t="s">
        <v>5</v>
      </c>
      <c r="E4" s="3" t="s">
        <v>6</v>
      </c>
      <c r="F4" s="4" t="s">
        <v>7</v>
      </c>
      <c r="G4" s="5" t="s">
        <v>8</v>
      </c>
      <c r="H4" s="128" t="s">
        <v>5</v>
      </c>
      <c r="I4" s="3" t="s">
        <v>6</v>
      </c>
      <c r="J4" s="4" t="s">
        <v>7</v>
      </c>
      <c r="K4" s="5" t="s">
        <v>8</v>
      </c>
    </row>
    <row r="5" spans="1:11" ht="26.25" thickTop="1" x14ac:dyDescent="0.25">
      <c r="A5" s="114">
        <v>1</v>
      </c>
      <c r="B5" s="115" t="s">
        <v>279</v>
      </c>
      <c r="C5" s="18" t="s">
        <v>140</v>
      </c>
      <c r="D5" s="19" t="s">
        <v>141</v>
      </c>
      <c r="E5" s="178">
        <v>1</v>
      </c>
      <c r="F5" s="21"/>
      <c r="G5" s="35">
        <f>F5*E5</f>
        <v>0</v>
      </c>
      <c r="H5" s="129" t="s">
        <v>142</v>
      </c>
      <c r="I5" s="178">
        <v>1</v>
      </c>
      <c r="J5" s="21"/>
      <c r="K5" s="35">
        <f>I5*J5</f>
        <v>0</v>
      </c>
    </row>
    <row r="6" spans="1:11" ht="25.5" x14ac:dyDescent="0.25">
      <c r="A6" s="114">
        <v>2</v>
      </c>
      <c r="B6" s="36" t="s">
        <v>280</v>
      </c>
      <c r="C6" s="25" t="s">
        <v>143</v>
      </c>
      <c r="D6" s="26" t="s">
        <v>141</v>
      </c>
      <c r="E6" s="179">
        <v>1</v>
      </c>
      <c r="F6" s="7"/>
      <c r="G6" s="37">
        <f>E6*F6</f>
        <v>0</v>
      </c>
      <c r="H6" s="38" t="s">
        <v>142</v>
      </c>
      <c r="I6" s="179"/>
      <c r="J6" s="98"/>
      <c r="K6" s="99"/>
    </row>
    <row r="7" spans="1:11" ht="25.5" x14ac:dyDescent="0.25">
      <c r="A7" s="114">
        <v>3</v>
      </c>
      <c r="B7" s="39" t="s">
        <v>144</v>
      </c>
      <c r="C7" s="25" t="s">
        <v>145</v>
      </c>
      <c r="D7" s="116" t="s">
        <v>141</v>
      </c>
      <c r="E7" s="180">
        <v>1</v>
      </c>
      <c r="F7" s="89"/>
      <c r="G7" s="181">
        <f t="shared" ref="G7:G15" si="0">E7*F7</f>
        <v>0</v>
      </c>
      <c r="H7" s="182" t="s">
        <v>142</v>
      </c>
      <c r="I7" s="180"/>
      <c r="J7" s="105"/>
      <c r="K7" s="99"/>
    </row>
    <row r="8" spans="1:11" ht="25.5" x14ac:dyDescent="0.25">
      <c r="A8" s="114">
        <v>4</v>
      </c>
      <c r="B8" s="24" t="s">
        <v>281</v>
      </c>
      <c r="C8" s="25" t="s">
        <v>241</v>
      </c>
      <c r="D8" s="116" t="s">
        <v>141</v>
      </c>
      <c r="E8" s="180">
        <v>1</v>
      </c>
      <c r="F8" s="89"/>
      <c r="G8" s="90">
        <f t="shared" si="0"/>
        <v>0</v>
      </c>
      <c r="H8" s="182" t="s">
        <v>142</v>
      </c>
      <c r="I8" s="180"/>
      <c r="J8" s="105"/>
      <c r="K8" s="99"/>
    </row>
    <row r="9" spans="1:11" ht="25.5" x14ac:dyDescent="0.25">
      <c r="A9" s="114">
        <v>5</v>
      </c>
      <c r="B9" s="24" t="s">
        <v>242</v>
      </c>
      <c r="C9" s="25" t="s">
        <v>241</v>
      </c>
      <c r="D9" s="116" t="s">
        <v>141</v>
      </c>
      <c r="E9" s="180">
        <v>1</v>
      </c>
      <c r="F9" s="89"/>
      <c r="G9" s="90">
        <f t="shared" si="0"/>
        <v>0</v>
      </c>
      <c r="H9" s="182" t="s">
        <v>142</v>
      </c>
      <c r="I9" s="180"/>
      <c r="J9" s="105"/>
      <c r="K9" s="99"/>
    </row>
    <row r="10" spans="1:11" ht="25.5" x14ac:dyDescent="0.25">
      <c r="A10" s="114">
        <v>6</v>
      </c>
      <c r="B10" s="24" t="s">
        <v>243</v>
      </c>
      <c r="C10" s="25" t="s">
        <v>241</v>
      </c>
      <c r="D10" s="116" t="s">
        <v>141</v>
      </c>
      <c r="E10" s="180">
        <v>1</v>
      </c>
      <c r="F10" s="89"/>
      <c r="G10" s="90">
        <f t="shared" si="0"/>
        <v>0</v>
      </c>
      <c r="H10" s="182" t="s">
        <v>142</v>
      </c>
      <c r="I10" s="180"/>
      <c r="J10" s="105"/>
      <c r="K10" s="99"/>
    </row>
    <row r="11" spans="1:11" ht="25.5" x14ac:dyDescent="0.25">
      <c r="A11" s="114">
        <v>7</v>
      </c>
      <c r="B11" s="24" t="s">
        <v>244</v>
      </c>
      <c r="C11" s="25" t="s">
        <v>245</v>
      </c>
      <c r="D11" s="116" t="s">
        <v>141</v>
      </c>
      <c r="E11" s="180">
        <v>1</v>
      </c>
      <c r="F11" s="89"/>
      <c r="G11" s="90">
        <f t="shared" si="0"/>
        <v>0</v>
      </c>
      <c r="H11" s="182" t="s">
        <v>142</v>
      </c>
      <c r="I11" s="180"/>
      <c r="J11" s="105"/>
      <c r="K11" s="99"/>
    </row>
    <row r="12" spans="1:11" ht="25.5" x14ac:dyDescent="0.25">
      <c r="A12" s="114">
        <v>8</v>
      </c>
      <c r="B12" s="117" t="s">
        <v>282</v>
      </c>
      <c r="C12" s="25" t="s">
        <v>146</v>
      </c>
      <c r="D12" s="116" t="s">
        <v>141</v>
      </c>
      <c r="E12" s="180">
        <v>1</v>
      </c>
      <c r="F12" s="89"/>
      <c r="G12" s="181">
        <f t="shared" si="0"/>
        <v>0</v>
      </c>
      <c r="H12" s="182" t="s">
        <v>142</v>
      </c>
      <c r="I12" s="180">
        <v>1</v>
      </c>
      <c r="J12" s="89"/>
      <c r="K12" s="37">
        <f t="shared" ref="K12:K19" si="1">I12*J12</f>
        <v>0</v>
      </c>
    </row>
    <row r="13" spans="1:11" ht="25.5" x14ac:dyDescent="0.25">
      <c r="A13" s="114">
        <v>9</v>
      </c>
      <c r="B13" s="117" t="s">
        <v>147</v>
      </c>
      <c r="C13" s="25" t="s">
        <v>148</v>
      </c>
      <c r="D13" s="116" t="s">
        <v>141</v>
      </c>
      <c r="E13" s="180">
        <v>1</v>
      </c>
      <c r="F13" s="89"/>
      <c r="G13" s="181">
        <f t="shared" si="0"/>
        <v>0</v>
      </c>
      <c r="H13" s="182" t="s">
        <v>142</v>
      </c>
      <c r="I13" s="180">
        <v>1</v>
      </c>
      <c r="J13" s="89"/>
      <c r="K13" s="37">
        <f t="shared" si="1"/>
        <v>0</v>
      </c>
    </row>
    <row r="14" spans="1:11" ht="25.5" x14ac:dyDescent="0.25">
      <c r="A14" s="114">
        <v>10</v>
      </c>
      <c r="B14" s="117" t="s">
        <v>149</v>
      </c>
      <c r="C14" s="25" t="s">
        <v>148</v>
      </c>
      <c r="D14" s="116" t="s">
        <v>141</v>
      </c>
      <c r="E14" s="180">
        <v>1</v>
      </c>
      <c r="F14" s="89"/>
      <c r="G14" s="181">
        <f t="shared" si="0"/>
        <v>0</v>
      </c>
      <c r="H14" s="182" t="s">
        <v>142</v>
      </c>
      <c r="I14" s="180">
        <v>1</v>
      </c>
      <c r="J14" s="89"/>
      <c r="K14" s="37">
        <f t="shared" si="1"/>
        <v>0</v>
      </c>
    </row>
    <row r="15" spans="1:11" ht="25.5" x14ac:dyDescent="0.25">
      <c r="A15" s="114">
        <v>11</v>
      </c>
      <c r="B15" s="117" t="s">
        <v>150</v>
      </c>
      <c r="C15" s="25" t="s">
        <v>148</v>
      </c>
      <c r="D15" s="116" t="s">
        <v>141</v>
      </c>
      <c r="E15" s="180">
        <v>1</v>
      </c>
      <c r="F15" s="89"/>
      <c r="G15" s="181">
        <f t="shared" si="0"/>
        <v>0</v>
      </c>
      <c r="H15" s="182" t="s">
        <v>142</v>
      </c>
      <c r="I15" s="180">
        <v>1</v>
      </c>
      <c r="J15" s="89"/>
      <c r="K15" s="37">
        <f t="shared" si="1"/>
        <v>0</v>
      </c>
    </row>
    <row r="16" spans="1:11" ht="25.5" x14ac:dyDescent="0.25">
      <c r="A16" s="114">
        <v>12</v>
      </c>
      <c r="B16" s="39" t="s">
        <v>152</v>
      </c>
      <c r="C16" s="25" t="s">
        <v>153</v>
      </c>
      <c r="D16" s="116" t="s">
        <v>141</v>
      </c>
      <c r="E16" s="40"/>
      <c r="F16" s="105"/>
      <c r="G16" s="183"/>
      <c r="H16" s="182" t="s">
        <v>142</v>
      </c>
      <c r="I16" s="180">
        <v>4</v>
      </c>
      <c r="J16" s="89"/>
      <c r="K16" s="37">
        <f t="shared" si="1"/>
        <v>0</v>
      </c>
    </row>
    <row r="17" spans="1:11" ht="25.5" x14ac:dyDescent="0.25">
      <c r="A17" s="114">
        <v>13</v>
      </c>
      <c r="B17" s="39" t="s">
        <v>154</v>
      </c>
      <c r="C17" s="25" t="s">
        <v>151</v>
      </c>
      <c r="D17" s="116" t="s">
        <v>141</v>
      </c>
      <c r="E17" s="40"/>
      <c r="F17" s="105"/>
      <c r="G17" s="184"/>
      <c r="H17" s="182" t="s">
        <v>142</v>
      </c>
      <c r="I17" s="180">
        <v>8</v>
      </c>
      <c r="J17" s="89"/>
      <c r="K17" s="37">
        <f t="shared" si="1"/>
        <v>0</v>
      </c>
    </row>
    <row r="18" spans="1:11" ht="25.5" x14ac:dyDescent="0.25">
      <c r="A18" s="114">
        <v>14</v>
      </c>
      <c r="B18" s="118" t="s">
        <v>155</v>
      </c>
      <c r="C18" s="119" t="s">
        <v>156</v>
      </c>
      <c r="D18" s="185" t="s">
        <v>141</v>
      </c>
      <c r="E18" s="186"/>
      <c r="F18" s="187"/>
      <c r="G18" s="188"/>
      <c r="H18" s="189" t="s">
        <v>142</v>
      </c>
      <c r="I18" s="186">
        <v>1</v>
      </c>
      <c r="J18" s="190"/>
      <c r="K18" s="96">
        <f t="shared" si="1"/>
        <v>0</v>
      </c>
    </row>
    <row r="19" spans="1:11" ht="25.5" x14ac:dyDescent="0.25">
      <c r="A19" s="114">
        <v>15</v>
      </c>
      <c r="B19" s="39" t="s">
        <v>157</v>
      </c>
      <c r="C19" s="25" t="s">
        <v>158</v>
      </c>
      <c r="D19" s="116" t="s">
        <v>141</v>
      </c>
      <c r="E19" s="40"/>
      <c r="F19" s="105"/>
      <c r="G19" s="184"/>
      <c r="H19" s="182" t="s">
        <v>142</v>
      </c>
      <c r="I19" s="180">
        <v>1</v>
      </c>
      <c r="J19" s="89"/>
      <c r="K19" s="37">
        <f t="shared" si="1"/>
        <v>0</v>
      </c>
    </row>
    <row r="20" spans="1:11" ht="25.5" x14ac:dyDescent="0.25">
      <c r="A20" s="114">
        <v>16</v>
      </c>
      <c r="B20" s="39" t="s">
        <v>324</v>
      </c>
      <c r="C20" s="25" t="s">
        <v>158</v>
      </c>
      <c r="D20" s="116" t="s">
        <v>141</v>
      </c>
      <c r="E20" s="40">
        <v>1</v>
      </c>
      <c r="F20" s="89"/>
      <c r="G20" s="181">
        <f t="shared" ref="G20:G70" si="2">E20*F20</f>
        <v>0</v>
      </c>
      <c r="H20" s="182" t="s">
        <v>142</v>
      </c>
      <c r="I20" s="40"/>
      <c r="J20" s="105"/>
      <c r="K20" s="99"/>
    </row>
    <row r="21" spans="1:11" ht="25.5" x14ac:dyDescent="0.25">
      <c r="A21" s="114">
        <v>17</v>
      </c>
      <c r="B21" s="39" t="s">
        <v>325</v>
      </c>
      <c r="C21" s="25" t="s">
        <v>326</v>
      </c>
      <c r="D21" s="116" t="s">
        <v>141</v>
      </c>
      <c r="E21" s="40">
        <v>1</v>
      </c>
      <c r="F21" s="89"/>
      <c r="G21" s="181">
        <f t="shared" si="2"/>
        <v>0</v>
      </c>
      <c r="H21" s="182" t="s">
        <v>142</v>
      </c>
      <c r="I21" s="40"/>
      <c r="J21" s="105"/>
      <c r="K21" s="99"/>
    </row>
    <row r="22" spans="1:11" ht="25.5" x14ac:dyDescent="0.25">
      <c r="A22" s="114">
        <v>18</v>
      </c>
      <c r="B22" s="39" t="s">
        <v>327</v>
      </c>
      <c r="C22" s="25" t="s">
        <v>326</v>
      </c>
      <c r="D22" s="116" t="s">
        <v>141</v>
      </c>
      <c r="E22" s="40">
        <v>1</v>
      </c>
      <c r="F22" s="89"/>
      <c r="G22" s="181">
        <f t="shared" si="2"/>
        <v>0</v>
      </c>
      <c r="H22" s="182" t="s">
        <v>142</v>
      </c>
      <c r="I22" s="40"/>
      <c r="J22" s="105"/>
      <c r="K22" s="99"/>
    </row>
    <row r="23" spans="1:11" ht="25.5" x14ac:dyDescent="0.25">
      <c r="A23" s="114">
        <v>19</v>
      </c>
      <c r="B23" s="39" t="s">
        <v>328</v>
      </c>
      <c r="C23" s="25" t="s">
        <v>326</v>
      </c>
      <c r="D23" s="116" t="s">
        <v>141</v>
      </c>
      <c r="E23" s="40">
        <v>1</v>
      </c>
      <c r="F23" s="89"/>
      <c r="G23" s="181">
        <f t="shared" si="2"/>
        <v>0</v>
      </c>
      <c r="H23" s="182" t="s">
        <v>142</v>
      </c>
      <c r="I23" s="40"/>
      <c r="J23" s="105"/>
      <c r="K23" s="99"/>
    </row>
    <row r="24" spans="1:11" ht="25.5" x14ac:dyDescent="0.25">
      <c r="A24" s="114">
        <v>20</v>
      </c>
      <c r="B24" s="117" t="s">
        <v>283</v>
      </c>
      <c r="C24" s="25" t="s">
        <v>160</v>
      </c>
      <c r="D24" s="116" t="s">
        <v>141</v>
      </c>
      <c r="E24" s="180">
        <v>1</v>
      </c>
      <c r="F24" s="89"/>
      <c r="G24" s="181">
        <f t="shared" si="2"/>
        <v>0</v>
      </c>
      <c r="H24" s="182" t="s">
        <v>142</v>
      </c>
      <c r="I24" s="40"/>
      <c r="J24" s="105"/>
      <c r="K24" s="99"/>
    </row>
    <row r="25" spans="1:11" ht="25.5" x14ac:dyDescent="0.25">
      <c r="A25" s="114">
        <v>21</v>
      </c>
      <c r="B25" s="117" t="s">
        <v>284</v>
      </c>
      <c r="C25" s="25" t="s">
        <v>161</v>
      </c>
      <c r="D25" s="116" t="s">
        <v>141</v>
      </c>
      <c r="E25" s="180">
        <v>1</v>
      </c>
      <c r="F25" s="89"/>
      <c r="G25" s="181">
        <f t="shared" si="2"/>
        <v>0</v>
      </c>
      <c r="H25" s="182" t="s">
        <v>142</v>
      </c>
      <c r="I25" s="40"/>
      <c r="J25" s="105"/>
      <c r="K25" s="99"/>
    </row>
    <row r="26" spans="1:11" ht="25.5" x14ac:dyDescent="0.25">
      <c r="A26" s="114">
        <v>22</v>
      </c>
      <c r="B26" s="117" t="s">
        <v>285</v>
      </c>
      <c r="C26" s="25" t="s">
        <v>161</v>
      </c>
      <c r="D26" s="116" t="s">
        <v>141</v>
      </c>
      <c r="E26" s="180">
        <v>1</v>
      </c>
      <c r="F26" s="89"/>
      <c r="G26" s="181">
        <f t="shared" si="2"/>
        <v>0</v>
      </c>
      <c r="H26" s="182" t="s">
        <v>142</v>
      </c>
      <c r="I26" s="40"/>
      <c r="J26" s="105"/>
      <c r="K26" s="99"/>
    </row>
    <row r="27" spans="1:11" ht="25.5" x14ac:dyDescent="0.25">
      <c r="A27" s="114">
        <v>23</v>
      </c>
      <c r="B27" s="117" t="s">
        <v>286</v>
      </c>
      <c r="C27" s="25" t="s">
        <v>161</v>
      </c>
      <c r="D27" s="116" t="s">
        <v>141</v>
      </c>
      <c r="E27" s="180">
        <v>1</v>
      </c>
      <c r="F27" s="89"/>
      <c r="G27" s="181">
        <f t="shared" si="2"/>
        <v>0</v>
      </c>
      <c r="H27" s="182" t="s">
        <v>142</v>
      </c>
      <c r="I27" s="40"/>
      <c r="J27" s="105"/>
      <c r="K27" s="99"/>
    </row>
    <row r="28" spans="1:11" ht="25.5" x14ac:dyDescent="0.25">
      <c r="A28" s="114">
        <v>24</v>
      </c>
      <c r="B28" s="120" t="s">
        <v>287</v>
      </c>
      <c r="C28" s="121" t="s">
        <v>246</v>
      </c>
      <c r="D28" s="116" t="s">
        <v>141</v>
      </c>
      <c r="E28" s="180">
        <v>1</v>
      </c>
      <c r="F28" s="89"/>
      <c r="G28" s="181">
        <f t="shared" si="2"/>
        <v>0</v>
      </c>
      <c r="H28" s="182" t="s">
        <v>142</v>
      </c>
      <c r="I28" s="40"/>
      <c r="J28" s="105"/>
      <c r="K28" s="99"/>
    </row>
    <row r="29" spans="1:11" ht="25.5" x14ac:dyDescent="0.25">
      <c r="A29" s="114">
        <v>25</v>
      </c>
      <c r="B29" s="120" t="s">
        <v>288</v>
      </c>
      <c r="C29" s="121" t="s">
        <v>159</v>
      </c>
      <c r="D29" s="116" t="s">
        <v>141</v>
      </c>
      <c r="E29" s="180">
        <v>1</v>
      </c>
      <c r="F29" s="89"/>
      <c r="G29" s="181">
        <f t="shared" si="2"/>
        <v>0</v>
      </c>
      <c r="H29" s="182" t="s">
        <v>142</v>
      </c>
      <c r="I29" s="40"/>
      <c r="J29" s="105"/>
      <c r="K29" s="99"/>
    </row>
    <row r="30" spans="1:11" ht="25.5" x14ac:dyDescent="0.25">
      <c r="A30" s="114">
        <v>26</v>
      </c>
      <c r="B30" s="120" t="s">
        <v>289</v>
      </c>
      <c r="C30" s="121" t="s">
        <v>161</v>
      </c>
      <c r="D30" s="116" t="s">
        <v>141</v>
      </c>
      <c r="E30" s="180">
        <v>1</v>
      </c>
      <c r="F30" s="89"/>
      <c r="G30" s="181">
        <f t="shared" si="2"/>
        <v>0</v>
      </c>
      <c r="H30" s="182" t="s">
        <v>142</v>
      </c>
      <c r="I30" s="40"/>
      <c r="J30" s="105"/>
      <c r="K30" s="99"/>
    </row>
    <row r="31" spans="1:11" ht="25.5" x14ac:dyDescent="0.25">
      <c r="A31" s="114">
        <v>27</v>
      </c>
      <c r="B31" s="120" t="s">
        <v>290</v>
      </c>
      <c r="C31" s="121" t="s">
        <v>161</v>
      </c>
      <c r="D31" s="116" t="s">
        <v>141</v>
      </c>
      <c r="E31" s="180">
        <v>1</v>
      </c>
      <c r="F31" s="89"/>
      <c r="G31" s="181">
        <f t="shared" si="2"/>
        <v>0</v>
      </c>
      <c r="H31" s="182" t="s">
        <v>142</v>
      </c>
      <c r="I31" s="40"/>
      <c r="J31" s="105"/>
      <c r="K31" s="99"/>
    </row>
    <row r="32" spans="1:11" ht="25.5" x14ac:dyDescent="0.25">
      <c r="A32" s="114">
        <v>28</v>
      </c>
      <c r="B32" s="120" t="s">
        <v>291</v>
      </c>
      <c r="C32" s="121" t="s">
        <v>161</v>
      </c>
      <c r="D32" s="116" t="s">
        <v>141</v>
      </c>
      <c r="E32" s="180">
        <v>1</v>
      </c>
      <c r="F32" s="89"/>
      <c r="G32" s="181">
        <f t="shared" si="2"/>
        <v>0</v>
      </c>
      <c r="H32" s="182" t="s">
        <v>142</v>
      </c>
      <c r="I32" s="40"/>
      <c r="J32" s="105"/>
      <c r="K32" s="99"/>
    </row>
    <row r="33" spans="1:11" ht="25.5" x14ac:dyDescent="0.25">
      <c r="A33" s="114">
        <v>29</v>
      </c>
      <c r="B33" s="117" t="s">
        <v>292</v>
      </c>
      <c r="C33" s="25" t="s">
        <v>162</v>
      </c>
      <c r="D33" s="116" t="s">
        <v>141</v>
      </c>
      <c r="E33" s="180">
        <v>1</v>
      </c>
      <c r="F33" s="89"/>
      <c r="G33" s="181">
        <f t="shared" si="2"/>
        <v>0</v>
      </c>
      <c r="H33" s="182" t="s">
        <v>142</v>
      </c>
      <c r="I33" s="40"/>
      <c r="J33" s="105"/>
      <c r="K33" s="99"/>
    </row>
    <row r="34" spans="1:11" ht="25.5" x14ac:dyDescent="0.25">
      <c r="A34" s="114">
        <v>30</v>
      </c>
      <c r="B34" s="117" t="s">
        <v>293</v>
      </c>
      <c r="C34" s="25" t="s">
        <v>160</v>
      </c>
      <c r="D34" s="116" t="s">
        <v>141</v>
      </c>
      <c r="E34" s="180">
        <v>1</v>
      </c>
      <c r="F34" s="89"/>
      <c r="G34" s="181">
        <f t="shared" si="2"/>
        <v>0</v>
      </c>
      <c r="H34" s="182" t="s">
        <v>142</v>
      </c>
      <c r="I34" s="40"/>
      <c r="J34" s="105"/>
      <c r="K34" s="99"/>
    </row>
    <row r="35" spans="1:11" ht="25.5" x14ac:dyDescent="0.25">
      <c r="A35" s="114">
        <v>31</v>
      </c>
      <c r="B35" s="117" t="s">
        <v>294</v>
      </c>
      <c r="C35" s="25" t="s">
        <v>160</v>
      </c>
      <c r="D35" s="116" t="s">
        <v>141</v>
      </c>
      <c r="E35" s="180">
        <v>1</v>
      </c>
      <c r="F35" s="89"/>
      <c r="G35" s="181">
        <f t="shared" si="2"/>
        <v>0</v>
      </c>
      <c r="H35" s="182" t="s">
        <v>142</v>
      </c>
      <c r="I35" s="40"/>
      <c r="J35" s="105"/>
      <c r="K35" s="99"/>
    </row>
    <row r="36" spans="1:11" ht="25.5" x14ac:dyDescent="0.25">
      <c r="A36" s="114">
        <v>32</v>
      </c>
      <c r="B36" s="117" t="s">
        <v>295</v>
      </c>
      <c r="C36" s="25" t="s">
        <v>160</v>
      </c>
      <c r="D36" s="116" t="s">
        <v>141</v>
      </c>
      <c r="E36" s="180">
        <v>1</v>
      </c>
      <c r="F36" s="89"/>
      <c r="G36" s="181">
        <f t="shared" si="2"/>
        <v>0</v>
      </c>
      <c r="H36" s="182" t="s">
        <v>142</v>
      </c>
      <c r="I36" s="40"/>
      <c r="J36" s="105"/>
      <c r="K36" s="99"/>
    </row>
    <row r="37" spans="1:11" ht="25.5" x14ac:dyDescent="0.25">
      <c r="A37" s="114">
        <v>33</v>
      </c>
      <c r="B37" s="117" t="s">
        <v>329</v>
      </c>
      <c r="C37" s="25" t="s">
        <v>162</v>
      </c>
      <c r="D37" s="116" t="s">
        <v>141</v>
      </c>
      <c r="E37" s="180">
        <v>1</v>
      </c>
      <c r="F37" s="89"/>
      <c r="G37" s="181">
        <f t="shared" si="2"/>
        <v>0</v>
      </c>
      <c r="H37" s="182" t="s">
        <v>142</v>
      </c>
      <c r="I37" s="40"/>
      <c r="J37" s="105"/>
      <c r="K37" s="99"/>
    </row>
    <row r="38" spans="1:11" ht="25.5" x14ac:dyDescent="0.25">
      <c r="A38" s="114">
        <v>34</v>
      </c>
      <c r="B38" s="117" t="s">
        <v>330</v>
      </c>
      <c r="C38" s="25" t="s">
        <v>160</v>
      </c>
      <c r="D38" s="116" t="s">
        <v>141</v>
      </c>
      <c r="E38" s="180">
        <v>1</v>
      </c>
      <c r="F38" s="89"/>
      <c r="G38" s="181">
        <f t="shared" si="2"/>
        <v>0</v>
      </c>
      <c r="H38" s="182" t="s">
        <v>142</v>
      </c>
      <c r="I38" s="40"/>
      <c r="J38" s="105"/>
      <c r="K38" s="99"/>
    </row>
    <row r="39" spans="1:11" ht="25.5" x14ac:dyDescent="0.25">
      <c r="A39" s="114">
        <v>35</v>
      </c>
      <c r="B39" s="117" t="s">
        <v>331</v>
      </c>
      <c r="C39" s="25" t="s">
        <v>160</v>
      </c>
      <c r="D39" s="116" t="s">
        <v>141</v>
      </c>
      <c r="E39" s="180">
        <v>1</v>
      </c>
      <c r="F39" s="89"/>
      <c r="G39" s="181">
        <f t="shared" si="2"/>
        <v>0</v>
      </c>
      <c r="H39" s="182" t="s">
        <v>142</v>
      </c>
      <c r="I39" s="40"/>
      <c r="J39" s="105"/>
      <c r="K39" s="99"/>
    </row>
    <row r="40" spans="1:11" ht="25.5" x14ac:dyDescent="0.25">
      <c r="A40" s="114">
        <v>36</v>
      </c>
      <c r="B40" s="117" t="s">
        <v>332</v>
      </c>
      <c r="C40" s="25" t="s">
        <v>160</v>
      </c>
      <c r="D40" s="116" t="s">
        <v>141</v>
      </c>
      <c r="E40" s="180">
        <v>1</v>
      </c>
      <c r="F40" s="89"/>
      <c r="G40" s="181">
        <f t="shared" si="2"/>
        <v>0</v>
      </c>
      <c r="H40" s="182" t="s">
        <v>142</v>
      </c>
      <c r="I40" s="40"/>
      <c r="J40" s="105"/>
      <c r="K40" s="99"/>
    </row>
    <row r="41" spans="1:11" ht="25.5" x14ac:dyDescent="0.25">
      <c r="A41" s="114">
        <v>37</v>
      </c>
      <c r="B41" s="117" t="s">
        <v>333</v>
      </c>
      <c r="C41" s="25" t="s">
        <v>246</v>
      </c>
      <c r="D41" s="116" t="s">
        <v>141</v>
      </c>
      <c r="E41" s="180">
        <v>1</v>
      </c>
      <c r="F41" s="89"/>
      <c r="G41" s="181">
        <f t="shared" si="2"/>
        <v>0</v>
      </c>
      <c r="H41" s="182" t="s">
        <v>142</v>
      </c>
      <c r="I41" s="40"/>
      <c r="J41" s="105"/>
      <c r="K41" s="99"/>
    </row>
    <row r="42" spans="1:11" ht="25.5" x14ac:dyDescent="0.25">
      <c r="A42" s="114">
        <v>38</v>
      </c>
      <c r="B42" s="117" t="s">
        <v>334</v>
      </c>
      <c r="C42" s="25" t="s">
        <v>335</v>
      </c>
      <c r="D42" s="116" t="s">
        <v>141</v>
      </c>
      <c r="E42" s="180">
        <v>1</v>
      </c>
      <c r="F42" s="89"/>
      <c r="G42" s="181">
        <f t="shared" si="2"/>
        <v>0</v>
      </c>
      <c r="H42" s="182" t="s">
        <v>142</v>
      </c>
      <c r="I42" s="40"/>
      <c r="J42" s="105"/>
      <c r="K42" s="99"/>
    </row>
    <row r="43" spans="1:11" ht="25.5" x14ac:dyDescent="0.25">
      <c r="A43" s="114">
        <v>39</v>
      </c>
      <c r="B43" s="117" t="s">
        <v>336</v>
      </c>
      <c r="C43" s="25" t="s">
        <v>335</v>
      </c>
      <c r="D43" s="116" t="s">
        <v>141</v>
      </c>
      <c r="E43" s="180">
        <v>1</v>
      </c>
      <c r="F43" s="89"/>
      <c r="G43" s="181">
        <f t="shared" si="2"/>
        <v>0</v>
      </c>
      <c r="H43" s="182" t="s">
        <v>142</v>
      </c>
      <c r="I43" s="40"/>
      <c r="J43" s="105"/>
      <c r="K43" s="99"/>
    </row>
    <row r="44" spans="1:11" ht="25.5" x14ac:dyDescent="0.25">
      <c r="A44" s="114">
        <v>40</v>
      </c>
      <c r="B44" s="117" t="s">
        <v>337</v>
      </c>
      <c r="C44" s="25" t="s">
        <v>335</v>
      </c>
      <c r="D44" s="116" t="s">
        <v>141</v>
      </c>
      <c r="E44" s="180">
        <v>1</v>
      </c>
      <c r="F44" s="89"/>
      <c r="G44" s="181">
        <f t="shared" si="2"/>
        <v>0</v>
      </c>
      <c r="H44" s="182" t="s">
        <v>142</v>
      </c>
      <c r="I44" s="40"/>
      <c r="J44" s="105"/>
      <c r="K44" s="99"/>
    </row>
    <row r="45" spans="1:11" ht="25.5" x14ac:dyDescent="0.25">
      <c r="A45" s="114">
        <v>41</v>
      </c>
      <c r="B45" s="117" t="s">
        <v>338</v>
      </c>
      <c r="C45" s="25" t="s">
        <v>339</v>
      </c>
      <c r="D45" s="116" t="s">
        <v>141</v>
      </c>
      <c r="E45" s="180">
        <v>1</v>
      </c>
      <c r="F45" s="89"/>
      <c r="G45" s="181">
        <f t="shared" si="2"/>
        <v>0</v>
      </c>
      <c r="H45" s="182" t="s">
        <v>142</v>
      </c>
      <c r="I45" s="40"/>
      <c r="J45" s="105"/>
      <c r="K45" s="99"/>
    </row>
    <row r="46" spans="1:11" ht="25.5" x14ac:dyDescent="0.25">
      <c r="A46" s="114">
        <v>42</v>
      </c>
      <c r="B46" s="117" t="s">
        <v>296</v>
      </c>
      <c r="C46" s="25" t="s">
        <v>160</v>
      </c>
      <c r="D46" s="116" t="s">
        <v>141</v>
      </c>
      <c r="E46" s="180">
        <v>1</v>
      </c>
      <c r="F46" s="89"/>
      <c r="G46" s="181">
        <f t="shared" si="2"/>
        <v>0</v>
      </c>
      <c r="H46" s="182" t="s">
        <v>142</v>
      </c>
      <c r="I46" s="40"/>
      <c r="J46" s="105"/>
      <c r="K46" s="99"/>
    </row>
    <row r="47" spans="1:11" ht="25.5" x14ac:dyDescent="0.25">
      <c r="A47" s="114">
        <v>43</v>
      </c>
      <c r="B47" s="117" t="s">
        <v>297</v>
      </c>
      <c r="C47" s="25" t="s">
        <v>161</v>
      </c>
      <c r="D47" s="116" t="s">
        <v>141</v>
      </c>
      <c r="E47" s="180">
        <v>1</v>
      </c>
      <c r="F47" s="89"/>
      <c r="G47" s="181">
        <f t="shared" si="2"/>
        <v>0</v>
      </c>
      <c r="H47" s="182" t="s">
        <v>142</v>
      </c>
      <c r="I47" s="40"/>
      <c r="J47" s="105"/>
      <c r="K47" s="99"/>
    </row>
    <row r="48" spans="1:11" ht="25.5" x14ac:dyDescent="0.25">
      <c r="A48" s="114">
        <v>44</v>
      </c>
      <c r="B48" s="117" t="s">
        <v>298</v>
      </c>
      <c r="C48" s="25" t="s">
        <v>161</v>
      </c>
      <c r="D48" s="116" t="s">
        <v>141</v>
      </c>
      <c r="E48" s="180">
        <v>1</v>
      </c>
      <c r="F48" s="89"/>
      <c r="G48" s="181">
        <f t="shared" si="2"/>
        <v>0</v>
      </c>
      <c r="H48" s="182" t="s">
        <v>142</v>
      </c>
      <c r="I48" s="40"/>
      <c r="J48" s="105"/>
      <c r="K48" s="99"/>
    </row>
    <row r="49" spans="1:11" ht="25.5" x14ac:dyDescent="0.25">
      <c r="A49" s="114">
        <v>45</v>
      </c>
      <c r="B49" s="117" t="s">
        <v>299</v>
      </c>
      <c r="C49" s="25" t="s">
        <v>161</v>
      </c>
      <c r="D49" s="116" t="s">
        <v>141</v>
      </c>
      <c r="E49" s="180">
        <v>1</v>
      </c>
      <c r="F49" s="89"/>
      <c r="G49" s="181">
        <f t="shared" si="2"/>
        <v>0</v>
      </c>
      <c r="H49" s="182" t="s">
        <v>142</v>
      </c>
      <c r="I49" s="40"/>
      <c r="J49" s="105"/>
      <c r="K49" s="99"/>
    </row>
    <row r="50" spans="1:11" ht="25.5" x14ac:dyDescent="0.25">
      <c r="A50" s="114">
        <v>46</v>
      </c>
      <c r="B50" s="117" t="s">
        <v>300</v>
      </c>
      <c r="C50" s="25" t="s">
        <v>162</v>
      </c>
      <c r="D50" s="116" t="s">
        <v>141</v>
      </c>
      <c r="E50" s="180">
        <v>1</v>
      </c>
      <c r="F50" s="89"/>
      <c r="G50" s="181">
        <f t="shared" si="2"/>
        <v>0</v>
      </c>
      <c r="H50" s="182" t="s">
        <v>142</v>
      </c>
      <c r="I50" s="40"/>
      <c r="J50" s="105"/>
      <c r="K50" s="99"/>
    </row>
    <row r="51" spans="1:11" ht="25.5" x14ac:dyDescent="0.25">
      <c r="A51" s="114">
        <v>47</v>
      </c>
      <c r="B51" s="117" t="s">
        <v>301</v>
      </c>
      <c r="C51" s="25" t="s">
        <v>160</v>
      </c>
      <c r="D51" s="116" t="s">
        <v>141</v>
      </c>
      <c r="E51" s="180">
        <v>1</v>
      </c>
      <c r="F51" s="89"/>
      <c r="G51" s="181">
        <f t="shared" si="2"/>
        <v>0</v>
      </c>
      <c r="H51" s="182" t="s">
        <v>142</v>
      </c>
      <c r="I51" s="40"/>
      <c r="J51" s="105"/>
      <c r="K51" s="99"/>
    </row>
    <row r="52" spans="1:11" ht="25.5" x14ac:dyDescent="0.25">
      <c r="A52" s="114">
        <v>48</v>
      </c>
      <c r="B52" s="117" t="s">
        <v>302</v>
      </c>
      <c r="C52" s="25" t="s">
        <v>160</v>
      </c>
      <c r="D52" s="116" t="s">
        <v>141</v>
      </c>
      <c r="E52" s="180">
        <v>1</v>
      </c>
      <c r="F52" s="89"/>
      <c r="G52" s="181">
        <f t="shared" si="2"/>
        <v>0</v>
      </c>
      <c r="H52" s="182" t="s">
        <v>142</v>
      </c>
      <c r="I52" s="40"/>
      <c r="J52" s="105"/>
      <c r="K52" s="99"/>
    </row>
    <row r="53" spans="1:11" ht="25.5" x14ac:dyDescent="0.25">
      <c r="A53" s="114">
        <v>49</v>
      </c>
      <c r="B53" s="117" t="s">
        <v>303</v>
      </c>
      <c r="C53" s="25" t="s">
        <v>160</v>
      </c>
      <c r="D53" s="116" t="s">
        <v>141</v>
      </c>
      <c r="E53" s="180">
        <v>1</v>
      </c>
      <c r="F53" s="89"/>
      <c r="G53" s="181">
        <f t="shared" si="2"/>
        <v>0</v>
      </c>
      <c r="H53" s="182" t="s">
        <v>142</v>
      </c>
      <c r="I53" s="40"/>
      <c r="J53" s="105"/>
      <c r="K53" s="99"/>
    </row>
    <row r="54" spans="1:11" ht="25.5" x14ac:dyDescent="0.25">
      <c r="A54" s="114">
        <v>50</v>
      </c>
      <c r="B54" s="39" t="s">
        <v>248</v>
      </c>
      <c r="C54" s="25" t="s">
        <v>163</v>
      </c>
      <c r="D54" s="116" t="s">
        <v>141</v>
      </c>
      <c r="E54" s="180">
        <v>1</v>
      </c>
      <c r="F54" s="89"/>
      <c r="G54" s="181">
        <f t="shared" si="2"/>
        <v>0</v>
      </c>
      <c r="H54" s="182" t="s">
        <v>142</v>
      </c>
      <c r="I54" s="40"/>
      <c r="J54" s="105"/>
      <c r="K54" s="99"/>
    </row>
    <row r="55" spans="1:11" ht="25.5" x14ac:dyDescent="0.25">
      <c r="A55" s="114">
        <v>51</v>
      </c>
      <c r="B55" s="39" t="s">
        <v>164</v>
      </c>
      <c r="C55" s="25" t="s">
        <v>165</v>
      </c>
      <c r="D55" s="116" t="s">
        <v>141</v>
      </c>
      <c r="E55" s="180">
        <v>1</v>
      </c>
      <c r="F55" s="89"/>
      <c r="G55" s="181">
        <f t="shared" si="2"/>
        <v>0</v>
      </c>
      <c r="H55" s="182" t="s">
        <v>142</v>
      </c>
      <c r="I55" s="40"/>
      <c r="J55" s="105"/>
      <c r="K55" s="99"/>
    </row>
    <row r="56" spans="1:11" ht="30.75" customHeight="1" x14ac:dyDescent="0.25">
      <c r="A56" s="114">
        <v>52</v>
      </c>
      <c r="B56" s="39" t="s">
        <v>166</v>
      </c>
      <c r="C56" s="25" t="s">
        <v>165</v>
      </c>
      <c r="D56" s="116" t="s">
        <v>141</v>
      </c>
      <c r="E56" s="180">
        <v>1</v>
      </c>
      <c r="F56" s="89"/>
      <c r="G56" s="181">
        <f t="shared" si="2"/>
        <v>0</v>
      </c>
      <c r="H56" s="182" t="s">
        <v>142</v>
      </c>
      <c r="I56" s="40"/>
      <c r="J56" s="105"/>
      <c r="K56" s="99"/>
    </row>
    <row r="57" spans="1:11" ht="25.5" x14ac:dyDescent="0.25">
      <c r="A57" s="114">
        <v>53</v>
      </c>
      <c r="B57" s="117" t="s">
        <v>167</v>
      </c>
      <c r="C57" s="25" t="s">
        <v>165</v>
      </c>
      <c r="D57" s="116" t="s">
        <v>141</v>
      </c>
      <c r="E57" s="180">
        <v>1</v>
      </c>
      <c r="F57" s="89"/>
      <c r="G57" s="181">
        <f t="shared" si="2"/>
        <v>0</v>
      </c>
      <c r="H57" s="182" t="s">
        <v>142</v>
      </c>
      <c r="I57" s="40"/>
      <c r="J57" s="105"/>
      <c r="K57" s="99"/>
    </row>
    <row r="58" spans="1:11" ht="25.5" x14ac:dyDescent="0.25">
      <c r="A58" s="114">
        <v>54</v>
      </c>
      <c r="B58" s="117" t="s">
        <v>168</v>
      </c>
      <c r="C58" s="25" t="s">
        <v>169</v>
      </c>
      <c r="D58" s="116" t="s">
        <v>141</v>
      </c>
      <c r="E58" s="180">
        <v>1</v>
      </c>
      <c r="F58" s="89"/>
      <c r="G58" s="181">
        <f t="shared" si="2"/>
        <v>0</v>
      </c>
      <c r="H58" s="182" t="s">
        <v>142</v>
      </c>
      <c r="I58" s="40"/>
      <c r="J58" s="105"/>
      <c r="K58" s="99"/>
    </row>
    <row r="59" spans="1:11" ht="25.5" x14ac:dyDescent="0.25">
      <c r="A59" s="114">
        <v>55</v>
      </c>
      <c r="B59" s="39" t="s">
        <v>247</v>
      </c>
      <c r="C59" s="25" t="s">
        <v>170</v>
      </c>
      <c r="D59" s="116" t="s">
        <v>141</v>
      </c>
      <c r="E59" s="180">
        <v>3</v>
      </c>
      <c r="F59" s="89"/>
      <c r="G59" s="181">
        <f t="shared" si="2"/>
        <v>0</v>
      </c>
      <c r="H59" s="182" t="s">
        <v>142</v>
      </c>
      <c r="I59" s="40"/>
      <c r="J59" s="105"/>
      <c r="K59" s="99"/>
    </row>
    <row r="60" spans="1:11" ht="25.5" x14ac:dyDescent="0.25">
      <c r="A60" s="114">
        <v>56</v>
      </c>
      <c r="B60" s="39" t="s">
        <v>171</v>
      </c>
      <c r="C60" s="25" t="s">
        <v>165</v>
      </c>
      <c r="D60" s="116" t="s">
        <v>141</v>
      </c>
      <c r="E60" s="180">
        <v>2</v>
      </c>
      <c r="F60" s="89"/>
      <c r="G60" s="181">
        <f t="shared" si="2"/>
        <v>0</v>
      </c>
      <c r="H60" s="182" t="s">
        <v>142</v>
      </c>
      <c r="I60" s="40"/>
      <c r="J60" s="105"/>
      <c r="K60" s="99"/>
    </row>
    <row r="61" spans="1:11" ht="25.5" x14ac:dyDescent="0.25">
      <c r="A61" s="114">
        <v>57</v>
      </c>
      <c r="B61" s="39" t="s">
        <v>172</v>
      </c>
      <c r="C61" s="25" t="s">
        <v>165</v>
      </c>
      <c r="D61" s="116" t="s">
        <v>141</v>
      </c>
      <c r="E61" s="180">
        <v>2</v>
      </c>
      <c r="F61" s="89"/>
      <c r="G61" s="181">
        <f t="shared" si="2"/>
        <v>0</v>
      </c>
      <c r="H61" s="182" t="s">
        <v>142</v>
      </c>
      <c r="I61" s="40"/>
      <c r="J61" s="105"/>
      <c r="K61" s="99"/>
    </row>
    <row r="62" spans="1:11" ht="25.5" x14ac:dyDescent="0.25">
      <c r="A62" s="114">
        <v>58</v>
      </c>
      <c r="B62" s="117" t="s">
        <v>173</v>
      </c>
      <c r="C62" s="25" t="s">
        <v>165</v>
      </c>
      <c r="D62" s="116" t="s">
        <v>141</v>
      </c>
      <c r="E62" s="180">
        <v>2</v>
      </c>
      <c r="F62" s="89"/>
      <c r="G62" s="181">
        <f t="shared" si="2"/>
        <v>0</v>
      </c>
      <c r="H62" s="182" t="s">
        <v>142</v>
      </c>
      <c r="I62" s="40"/>
      <c r="J62" s="105"/>
      <c r="K62" s="99"/>
    </row>
    <row r="63" spans="1:11" ht="25.5" x14ac:dyDescent="0.25">
      <c r="A63" s="114">
        <v>59</v>
      </c>
      <c r="B63" s="117" t="s">
        <v>174</v>
      </c>
      <c r="C63" s="25" t="s">
        <v>162</v>
      </c>
      <c r="D63" s="116" t="s">
        <v>141</v>
      </c>
      <c r="E63" s="180">
        <v>1</v>
      </c>
      <c r="F63" s="89"/>
      <c r="G63" s="181">
        <f t="shared" si="2"/>
        <v>0</v>
      </c>
      <c r="H63" s="182" t="s">
        <v>142</v>
      </c>
      <c r="I63" s="40"/>
      <c r="J63" s="105"/>
      <c r="K63" s="99"/>
    </row>
    <row r="64" spans="1:11" ht="25.5" x14ac:dyDescent="0.25">
      <c r="A64" s="114">
        <v>60</v>
      </c>
      <c r="B64" s="117" t="s">
        <v>175</v>
      </c>
      <c r="C64" s="25" t="s">
        <v>339</v>
      </c>
      <c r="D64" s="116" t="s">
        <v>141</v>
      </c>
      <c r="E64" s="180">
        <v>1</v>
      </c>
      <c r="F64" s="89"/>
      <c r="G64" s="181">
        <f t="shared" si="2"/>
        <v>0</v>
      </c>
      <c r="H64" s="182" t="s">
        <v>142</v>
      </c>
      <c r="I64" s="40"/>
      <c r="J64" s="105"/>
      <c r="K64" s="99"/>
    </row>
    <row r="65" spans="1:12" ht="25.5" x14ac:dyDescent="0.25">
      <c r="A65" s="114">
        <v>61</v>
      </c>
      <c r="B65" s="39" t="s">
        <v>176</v>
      </c>
      <c r="C65" s="25" t="s">
        <v>151</v>
      </c>
      <c r="D65" s="116" t="s">
        <v>141</v>
      </c>
      <c r="E65" s="40"/>
      <c r="F65" s="105"/>
      <c r="G65" s="183"/>
      <c r="H65" s="182" t="s">
        <v>142</v>
      </c>
      <c r="I65" s="180">
        <v>1</v>
      </c>
      <c r="J65" s="89"/>
      <c r="K65" s="37">
        <f>I65*J65</f>
        <v>0</v>
      </c>
    </row>
    <row r="66" spans="1:12" ht="25.5" x14ac:dyDescent="0.25">
      <c r="A66" s="114">
        <v>62</v>
      </c>
      <c r="B66" s="39" t="s">
        <v>177</v>
      </c>
      <c r="C66" s="25" t="s">
        <v>151</v>
      </c>
      <c r="D66" s="116" t="s">
        <v>141</v>
      </c>
      <c r="E66" s="40"/>
      <c r="F66" s="105"/>
      <c r="G66" s="184"/>
      <c r="H66" s="182" t="s">
        <v>142</v>
      </c>
      <c r="I66" s="180">
        <v>1</v>
      </c>
      <c r="J66" s="89"/>
      <c r="K66" s="37">
        <f>I66*J66</f>
        <v>0</v>
      </c>
    </row>
    <row r="67" spans="1:12" ht="25.5" x14ac:dyDescent="0.25">
      <c r="A67" s="114">
        <v>63</v>
      </c>
      <c r="B67" s="39" t="s">
        <v>178</v>
      </c>
      <c r="C67" s="25" t="s">
        <v>151</v>
      </c>
      <c r="D67" s="116" t="s">
        <v>141</v>
      </c>
      <c r="E67" s="40"/>
      <c r="F67" s="105"/>
      <c r="G67" s="184"/>
      <c r="H67" s="182" t="s">
        <v>142</v>
      </c>
      <c r="I67" s="180">
        <v>1</v>
      </c>
      <c r="J67" s="89"/>
      <c r="K67" s="37">
        <f>I67*J67</f>
        <v>0</v>
      </c>
    </row>
    <row r="68" spans="1:12" ht="25.5" x14ac:dyDescent="0.25">
      <c r="A68" s="114">
        <v>64</v>
      </c>
      <c r="B68" s="39" t="s">
        <v>179</v>
      </c>
      <c r="C68" s="25" t="s">
        <v>158</v>
      </c>
      <c r="D68" s="116" t="s">
        <v>141</v>
      </c>
      <c r="E68" s="40"/>
      <c r="F68" s="105"/>
      <c r="G68" s="184"/>
      <c r="H68" s="182" t="s">
        <v>142</v>
      </c>
      <c r="I68" s="180">
        <v>1</v>
      </c>
      <c r="J68" s="89"/>
      <c r="K68" s="37">
        <f>I68*J68</f>
        <v>0</v>
      </c>
    </row>
    <row r="69" spans="1:12" ht="25.5" x14ac:dyDescent="0.25">
      <c r="A69" s="114">
        <v>65</v>
      </c>
      <c r="B69" s="39" t="s">
        <v>180</v>
      </c>
      <c r="C69" s="25" t="s">
        <v>158</v>
      </c>
      <c r="D69" s="116" t="s">
        <v>141</v>
      </c>
      <c r="E69" s="40"/>
      <c r="F69" s="105"/>
      <c r="G69" s="183"/>
      <c r="H69" s="182" t="s">
        <v>142</v>
      </c>
      <c r="I69" s="180">
        <v>1</v>
      </c>
      <c r="J69" s="89"/>
      <c r="K69" s="37">
        <f>I69*J69</f>
        <v>0</v>
      </c>
    </row>
    <row r="70" spans="1:12" ht="26.25" thickBot="1" x14ac:dyDescent="0.3">
      <c r="A70" s="114">
        <v>66</v>
      </c>
      <c r="B70" s="117" t="s">
        <v>304</v>
      </c>
      <c r="C70" s="25" t="s">
        <v>181</v>
      </c>
      <c r="D70" s="116" t="s">
        <v>141</v>
      </c>
      <c r="E70" s="180">
        <v>1</v>
      </c>
      <c r="F70" s="89"/>
      <c r="G70" s="181">
        <f t="shared" si="2"/>
        <v>0</v>
      </c>
      <c r="H70" s="182" t="s">
        <v>142</v>
      </c>
      <c r="I70" s="40"/>
      <c r="J70" s="105"/>
      <c r="K70" s="99"/>
    </row>
    <row r="71" spans="1:12" ht="36" customHeight="1" thickBot="1" x14ac:dyDescent="0.3">
      <c r="A71" s="123"/>
      <c r="B71" s="124"/>
      <c r="C71" s="125"/>
      <c r="D71" s="126"/>
      <c r="E71" s="127"/>
      <c r="F71" s="42"/>
      <c r="G71" s="43">
        <f>SUM(G5:G70)</f>
        <v>0</v>
      </c>
      <c r="H71" s="130"/>
      <c r="I71" s="131"/>
      <c r="J71" s="44"/>
      <c r="K71" s="88">
        <f>SUM(K5:K70)</f>
        <v>0</v>
      </c>
      <c r="L71" s="191">
        <f>G71+K71</f>
        <v>0</v>
      </c>
    </row>
  </sheetData>
  <sheetProtection algorithmName="SHA-512" hashValue="KH+4CDWWHCk0nQ7dgKihZ1MA+UsaL3AdTTe4/UHH19vAtDFJ8uimTNXDFlPr9DnHRv96sKKxuRVB2EofI1VJpg==" saltValue="j3W0MYMmPfm5oCFNK5o4lA==" spinCount="100000" sheet="1" objects="1" scenarios="1"/>
  <pageMargins left="0.25" right="0.25" top="0.75" bottom="0.75" header="0.3" footer="0.3"/>
  <pageSetup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8B5C-92CE-450C-B7B2-8CD8A490EB70}">
  <sheetPr>
    <tabColor rgb="FF92D050"/>
    <pageSetUpPr fitToPage="1"/>
  </sheetPr>
  <dimension ref="A2:L79"/>
  <sheetViews>
    <sheetView workbookViewId="0">
      <selection activeCell="N12" sqref="N12"/>
    </sheetView>
  </sheetViews>
  <sheetFormatPr defaultRowHeight="15" x14ac:dyDescent="0.25"/>
  <cols>
    <col min="1" max="1" width="7.140625" customWidth="1"/>
    <col min="2" max="2" width="23.42578125" customWidth="1"/>
    <col min="3" max="3" width="16.28515625" customWidth="1"/>
    <col min="4" max="4" width="18.7109375" customWidth="1"/>
    <col min="6" max="6" width="15.7109375" style="2" customWidth="1"/>
    <col min="7" max="7" width="18.42578125" style="2" customWidth="1"/>
    <col min="8" max="8" width="19.140625" customWidth="1"/>
    <col min="10" max="10" width="16.85546875" style="2" customWidth="1"/>
    <col min="11" max="11" width="17.42578125" style="2" customWidth="1"/>
    <col min="12" max="12" width="18.5703125" style="2" customWidth="1"/>
  </cols>
  <sheetData>
    <row r="2" spans="1:11" ht="15.75" x14ac:dyDescent="0.25">
      <c r="B2" s="161" t="s">
        <v>0</v>
      </c>
      <c r="C2" s="1"/>
    </row>
    <row r="3" spans="1:11" ht="15.75" thickBot="1" x14ac:dyDescent="0.3"/>
    <row r="4" spans="1:11" ht="26.25" thickBot="1" x14ac:dyDescent="0.3">
      <c r="A4" s="141" t="s">
        <v>2</v>
      </c>
      <c r="B4" s="13" t="s">
        <v>3</v>
      </c>
      <c r="C4" s="14" t="s">
        <v>4</v>
      </c>
      <c r="D4" s="15" t="s">
        <v>5</v>
      </c>
      <c r="E4" s="3" t="s">
        <v>6</v>
      </c>
      <c r="F4" s="28" t="s">
        <v>7</v>
      </c>
      <c r="G4" s="29" t="s">
        <v>8</v>
      </c>
      <c r="H4" s="13" t="s">
        <v>5</v>
      </c>
      <c r="I4" s="3" t="s">
        <v>6</v>
      </c>
      <c r="J4" s="28" t="s">
        <v>7</v>
      </c>
      <c r="K4" s="29" t="s">
        <v>8</v>
      </c>
    </row>
    <row r="5" spans="1:11" ht="26.25" thickTop="1" x14ac:dyDescent="0.25">
      <c r="A5" s="142" t="s">
        <v>9</v>
      </c>
      <c r="B5" s="143" t="s">
        <v>32</v>
      </c>
      <c r="C5" s="18" t="s">
        <v>13</v>
      </c>
      <c r="D5" s="19" t="s">
        <v>11</v>
      </c>
      <c r="E5" s="177"/>
      <c r="F5" s="101"/>
      <c r="G5" s="102"/>
      <c r="H5" s="129" t="s">
        <v>33</v>
      </c>
      <c r="I5" s="20">
        <v>3</v>
      </c>
      <c r="J5" s="21"/>
      <c r="K5" s="30">
        <f>I5*J5</f>
        <v>0</v>
      </c>
    </row>
    <row r="6" spans="1:11" ht="25.5" x14ac:dyDescent="0.25">
      <c r="A6" s="144" t="s">
        <v>12</v>
      </c>
      <c r="B6" s="39" t="s">
        <v>34</v>
      </c>
      <c r="C6" s="25" t="s">
        <v>35</v>
      </c>
      <c r="D6" s="26" t="s">
        <v>11</v>
      </c>
      <c r="E6" s="6">
        <v>11</v>
      </c>
      <c r="F6" s="7"/>
      <c r="G6" s="8">
        <f>E6*F6</f>
        <v>0</v>
      </c>
      <c r="H6" s="148" t="s">
        <v>33</v>
      </c>
      <c r="I6" s="149"/>
      <c r="J6" s="98"/>
      <c r="K6" s="103"/>
    </row>
    <row r="7" spans="1:11" ht="25.5" x14ac:dyDescent="0.25">
      <c r="A7" s="144" t="s">
        <v>14</v>
      </c>
      <c r="B7" s="36" t="s">
        <v>36</v>
      </c>
      <c r="C7" s="25" t="s">
        <v>37</v>
      </c>
      <c r="D7" s="26" t="s">
        <v>11</v>
      </c>
      <c r="E7" s="6">
        <v>9</v>
      </c>
      <c r="F7" s="7"/>
      <c r="G7" s="8">
        <f>E7*F7</f>
        <v>0</v>
      </c>
      <c r="H7" s="148" t="s">
        <v>33</v>
      </c>
      <c r="I7" s="149"/>
      <c r="J7" s="98"/>
      <c r="K7" s="104"/>
    </row>
    <row r="8" spans="1:11" ht="25.5" x14ac:dyDescent="0.25">
      <c r="A8" s="144" t="s">
        <v>15</v>
      </c>
      <c r="B8" s="36" t="s">
        <v>38</v>
      </c>
      <c r="C8" s="25" t="s">
        <v>37</v>
      </c>
      <c r="D8" s="26" t="s">
        <v>11</v>
      </c>
      <c r="E8" s="6">
        <v>7</v>
      </c>
      <c r="F8" s="7"/>
      <c r="G8" s="8">
        <f>E8*F8</f>
        <v>0</v>
      </c>
      <c r="H8" s="148" t="s">
        <v>33</v>
      </c>
      <c r="I8" s="149"/>
      <c r="J8" s="98"/>
      <c r="K8" s="104"/>
    </row>
    <row r="9" spans="1:11" ht="25.5" x14ac:dyDescent="0.25">
      <c r="A9" s="144" t="s">
        <v>17</v>
      </c>
      <c r="B9" s="39" t="s">
        <v>39</v>
      </c>
      <c r="C9" s="25" t="s">
        <v>37</v>
      </c>
      <c r="D9" s="26" t="s">
        <v>11</v>
      </c>
      <c r="E9" s="6">
        <v>8</v>
      </c>
      <c r="F9" s="7"/>
      <c r="G9" s="8">
        <f>E9*F9</f>
        <v>0</v>
      </c>
      <c r="H9" s="148" t="s">
        <v>33</v>
      </c>
      <c r="I9" s="149"/>
      <c r="J9" s="98"/>
      <c r="K9" s="104"/>
    </row>
    <row r="10" spans="1:11" ht="25.5" x14ac:dyDescent="0.25">
      <c r="A10" s="144" t="s">
        <v>18</v>
      </c>
      <c r="B10" s="39" t="s">
        <v>40</v>
      </c>
      <c r="C10" s="25" t="s">
        <v>41</v>
      </c>
      <c r="D10" s="26" t="s">
        <v>11</v>
      </c>
      <c r="E10" s="149"/>
      <c r="F10" s="98"/>
      <c r="G10" s="103"/>
      <c r="H10" s="148" t="s">
        <v>33</v>
      </c>
      <c r="I10" s="6">
        <v>1</v>
      </c>
      <c r="J10" s="7"/>
      <c r="K10" s="8">
        <f>I10*J10</f>
        <v>0</v>
      </c>
    </row>
    <row r="11" spans="1:11" ht="25.5" x14ac:dyDescent="0.25">
      <c r="A11" s="144" t="s">
        <v>19</v>
      </c>
      <c r="B11" s="39" t="s">
        <v>42</v>
      </c>
      <c r="C11" s="25" t="s">
        <v>41</v>
      </c>
      <c r="D11" s="26" t="s">
        <v>11</v>
      </c>
      <c r="E11" s="149"/>
      <c r="F11" s="98"/>
      <c r="G11" s="103"/>
      <c r="H11" s="148" t="s">
        <v>33</v>
      </c>
      <c r="I11" s="6">
        <v>9</v>
      </c>
      <c r="J11" s="7"/>
      <c r="K11" s="8">
        <f>I11*J11</f>
        <v>0</v>
      </c>
    </row>
    <row r="12" spans="1:11" ht="25.5" x14ac:dyDescent="0.25">
      <c r="A12" s="145" t="s">
        <v>20</v>
      </c>
      <c r="B12" s="146" t="s">
        <v>204</v>
      </c>
      <c r="C12" s="121" t="s">
        <v>205</v>
      </c>
      <c r="D12" s="26" t="s">
        <v>11</v>
      </c>
      <c r="E12" s="6">
        <v>1</v>
      </c>
      <c r="F12" s="7"/>
      <c r="G12" s="8">
        <f>E12*F12</f>
        <v>0</v>
      </c>
      <c r="H12" s="148" t="s">
        <v>33</v>
      </c>
      <c r="I12" s="149"/>
      <c r="J12" s="98"/>
      <c r="K12" s="103"/>
    </row>
    <row r="13" spans="1:11" ht="25.5" x14ac:dyDescent="0.25">
      <c r="A13" s="145" t="s">
        <v>21</v>
      </c>
      <c r="B13" s="146" t="s">
        <v>206</v>
      </c>
      <c r="C13" s="121" t="s">
        <v>78</v>
      </c>
      <c r="D13" s="26" t="s">
        <v>11</v>
      </c>
      <c r="E13" s="6">
        <v>1</v>
      </c>
      <c r="F13" s="7"/>
      <c r="G13" s="8">
        <f>E13*F13</f>
        <v>0</v>
      </c>
      <c r="H13" s="148" t="s">
        <v>33</v>
      </c>
      <c r="I13" s="149"/>
      <c r="J13" s="98"/>
      <c r="K13" s="104"/>
    </row>
    <row r="14" spans="1:11" ht="25.5" x14ac:dyDescent="0.25">
      <c r="A14" s="145" t="s">
        <v>22</v>
      </c>
      <c r="B14" s="146" t="s">
        <v>207</v>
      </c>
      <c r="C14" s="121" t="s">
        <v>78</v>
      </c>
      <c r="D14" s="26" t="s">
        <v>11</v>
      </c>
      <c r="E14" s="6">
        <v>1</v>
      </c>
      <c r="F14" s="7"/>
      <c r="G14" s="8">
        <f>E14*F14</f>
        <v>0</v>
      </c>
      <c r="H14" s="148" t="s">
        <v>33</v>
      </c>
      <c r="I14" s="149"/>
      <c r="J14" s="98"/>
      <c r="K14" s="104"/>
    </row>
    <row r="15" spans="1:11" ht="25.5" x14ac:dyDescent="0.25">
      <c r="A15" s="145" t="s">
        <v>25</v>
      </c>
      <c r="B15" s="146" t="s">
        <v>208</v>
      </c>
      <c r="C15" s="121" t="s">
        <v>78</v>
      </c>
      <c r="D15" s="26" t="s">
        <v>11</v>
      </c>
      <c r="E15" s="6">
        <v>1</v>
      </c>
      <c r="F15" s="7"/>
      <c r="G15" s="8">
        <v>0</v>
      </c>
      <c r="H15" s="148" t="s">
        <v>33</v>
      </c>
      <c r="I15" s="149"/>
      <c r="J15" s="98"/>
      <c r="K15" s="104"/>
    </row>
    <row r="16" spans="1:11" ht="25.5" x14ac:dyDescent="0.25">
      <c r="A16" s="144" t="s">
        <v>44</v>
      </c>
      <c r="B16" s="39" t="s">
        <v>45</v>
      </c>
      <c r="C16" s="25" t="s">
        <v>46</v>
      </c>
      <c r="D16" s="26" t="s">
        <v>11</v>
      </c>
      <c r="E16" s="149"/>
      <c r="F16" s="98"/>
      <c r="G16" s="103"/>
      <c r="H16" s="148" t="s">
        <v>33</v>
      </c>
      <c r="I16" s="6">
        <v>1</v>
      </c>
      <c r="J16" s="7"/>
      <c r="K16" s="8">
        <f>I16*J16</f>
        <v>0</v>
      </c>
    </row>
    <row r="17" spans="1:11" ht="25.5" x14ac:dyDescent="0.25">
      <c r="A17" s="144" t="s">
        <v>47</v>
      </c>
      <c r="B17" s="39" t="s">
        <v>48</v>
      </c>
      <c r="C17" s="25" t="s">
        <v>49</v>
      </c>
      <c r="D17" s="26" t="s">
        <v>11</v>
      </c>
      <c r="E17" s="149"/>
      <c r="F17" s="98"/>
      <c r="G17" s="103"/>
      <c r="H17" s="148" t="s">
        <v>33</v>
      </c>
      <c r="I17" s="6">
        <v>1</v>
      </c>
      <c r="J17" s="7"/>
      <c r="K17" s="8">
        <f t="shared" ref="K17:K18" si="0">I17*J17</f>
        <v>0</v>
      </c>
    </row>
    <row r="18" spans="1:11" ht="25.5" x14ac:dyDescent="0.25">
      <c r="A18" s="144" t="s">
        <v>50</v>
      </c>
      <c r="B18" s="39" t="s">
        <v>51</v>
      </c>
      <c r="C18" s="25" t="s">
        <v>46</v>
      </c>
      <c r="D18" s="26" t="s">
        <v>11</v>
      </c>
      <c r="E18" s="149"/>
      <c r="F18" s="98"/>
      <c r="G18" s="103"/>
      <c r="H18" s="148" t="s">
        <v>33</v>
      </c>
      <c r="I18" s="6">
        <v>1</v>
      </c>
      <c r="J18" s="7"/>
      <c r="K18" s="8">
        <f t="shared" si="0"/>
        <v>0</v>
      </c>
    </row>
    <row r="19" spans="1:11" ht="25.5" x14ac:dyDescent="0.25">
      <c r="A19" s="144" t="s">
        <v>52</v>
      </c>
      <c r="B19" s="39" t="s">
        <v>53</v>
      </c>
      <c r="C19" s="25" t="s">
        <v>54</v>
      </c>
      <c r="D19" s="26" t="s">
        <v>11</v>
      </c>
      <c r="E19" s="6">
        <v>2</v>
      </c>
      <c r="F19" s="7"/>
      <c r="G19" s="8">
        <f t="shared" ref="G19:G26" si="1">E19*F19</f>
        <v>0</v>
      </c>
      <c r="H19" s="148" t="s">
        <v>33</v>
      </c>
      <c r="I19" s="149"/>
      <c r="J19" s="98"/>
      <c r="K19" s="103"/>
    </row>
    <row r="20" spans="1:11" ht="25.5" x14ac:dyDescent="0.25">
      <c r="A20" s="144" t="s">
        <v>55</v>
      </c>
      <c r="B20" s="39" t="s">
        <v>56</v>
      </c>
      <c r="C20" s="25" t="s">
        <v>57</v>
      </c>
      <c r="D20" s="26" t="s">
        <v>11</v>
      </c>
      <c r="E20" s="6">
        <v>2</v>
      </c>
      <c r="F20" s="7"/>
      <c r="G20" s="8">
        <f t="shared" si="1"/>
        <v>0</v>
      </c>
      <c r="H20" s="148" t="s">
        <v>33</v>
      </c>
      <c r="I20" s="149"/>
      <c r="J20" s="98"/>
      <c r="K20" s="104"/>
    </row>
    <row r="21" spans="1:11" ht="25.5" x14ac:dyDescent="0.25">
      <c r="A21" s="144" t="s">
        <v>58</v>
      </c>
      <c r="B21" s="39" t="s">
        <v>59</v>
      </c>
      <c r="C21" s="25" t="s">
        <v>57</v>
      </c>
      <c r="D21" s="26" t="s">
        <v>11</v>
      </c>
      <c r="E21" s="6">
        <v>2</v>
      </c>
      <c r="F21" s="7"/>
      <c r="G21" s="8">
        <f t="shared" si="1"/>
        <v>0</v>
      </c>
      <c r="H21" s="148" t="s">
        <v>33</v>
      </c>
      <c r="I21" s="149"/>
      <c r="J21" s="98"/>
      <c r="K21" s="104"/>
    </row>
    <row r="22" spans="1:11" ht="25.5" x14ac:dyDescent="0.25">
      <c r="A22" s="144" t="s">
        <v>60</v>
      </c>
      <c r="B22" s="39" t="s">
        <v>61</v>
      </c>
      <c r="C22" s="25" t="s">
        <v>57</v>
      </c>
      <c r="D22" s="26" t="s">
        <v>11</v>
      </c>
      <c r="E22" s="6">
        <v>2</v>
      </c>
      <c r="F22" s="7"/>
      <c r="G22" s="8">
        <f t="shared" si="1"/>
        <v>0</v>
      </c>
      <c r="H22" s="148" t="s">
        <v>33</v>
      </c>
      <c r="I22" s="149"/>
      <c r="J22" s="98"/>
      <c r="K22" s="104"/>
    </row>
    <row r="23" spans="1:11" ht="25.5" x14ac:dyDescent="0.25">
      <c r="A23" s="144" t="s">
        <v>62</v>
      </c>
      <c r="B23" s="39" t="s">
        <v>63</v>
      </c>
      <c r="C23" s="25" t="s">
        <v>64</v>
      </c>
      <c r="D23" s="26" t="s">
        <v>11</v>
      </c>
      <c r="E23" s="6">
        <v>1</v>
      </c>
      <c r="F23" s="7"/>
      <c r="G23" s="8">
        <f t="shared" si="1"/>
        <v>0</v>
      </c>
      <c r="H23" s="148" t="s">
        <v>33</v>
      </c>
      <c r="I23" s="149"/>
      <c r="J23" s="98"/>
      <c r="K23" s="104"/>
    </row>
    <row r="24" spans="1:11" ht="25.5" x14ac:dyDescent="0.25">
      <c r="A24" s="144" t="s">
        <v>65</v>
      </c>
      <c r="B24" s="39" t="s">
        <v>66</v>
      </c>
      <c r="C24" s="25" t="s">
        <v>16</v>
      </c>
      <c r="D24" s="26" t="s">
        <v>11</v>
      </c>
      <c r="E24" s="6">
        <v>1</v>
      </c>
      <c r="F24" s="7"/>
      <c r="G24" s="8">
        <f t="shared" si="1"/>
        <v>0</v>
      </c>
      <c r="H24" s="148" t="s">
        <v>33</v>
      </c>
      <c r="I24" s="149"/>
      <c r="J24" s="98"/>
      <c r="K24" s="104"/>
    </row>
    <row r="25" spans="1:11" ht="25.5" x14ac:dyDescent="0.25">
      <c r="A25" s="144" t="s">
        <v>67</v>
      </c>
      <c r="B25" s="39" t="s">
        <v>68</v>
      </c>
      <c r="C25" s="25" t="s">
        <v>16</v>
      </c>
      <c r="D25" s="26" t="s">
        <v>11</v>
      </c>
      <c r="E25" s="6">
        <v>1</v>
      </c>
      <c r="F25" s="7"/>
      <c r="G25" s="8">
        <f t="shared" si="1"/>
        <v>0</v>
      </c>
      <c r="H25" s="148" t="s">
        <v>33</v>
      </c>
      <c r="I25" s="149"/>
      <c r="J25" s="98"/>
      <c r="K25" s="104"/>
    </row>
    <row r="26" spans="1:11" ht="25.5" x14ac:dyDescent="0.25">
      <c r="A26" s="144" t="s">
        <v>69</v>
      </c>
      <c r="B26" s="39" t="s">
        <v>70</v>
      </c>
      <c r="C26" s="25" t="s">
        <v>16</v>
      </c>
      <c r="D26" s="26" t="s">
        <v>11</v>
      </c>
      <c r="E26" s="6">
        <v>1</v>
      </c>
      <c r="F26" s="7"/>
      <c r="G26" s="8">
        <f t="shared" si="1"/>
        <v>0</v>
      </c>
      <c r="H26" s="148" t="s">
        <v>33</v>
      </c>
      <c r="I26" s="149"/>
      <c r="J26" s="98"/>
      <c r="K26" s="103"/>
    </row>
    <row r="27" spans="1:11" ht="25.5" x14ac:dyDescent="0.25">
      <c r="A27" s="144" t="s">
        <v>71</v>
      </c>
      <c r="B27" s="39" t="s">
        <v>72</v>
      </c>
      <c r="C27" s="25" t="s">
        <v>43</v>
      </c>
      <c r="D27" s="26" t="s">
        <v>11</v>
      </c>
      <c r="E27" s="149"/>
      <c r="F27" s="98"/>
      <c r="G27" s="103"/>
      <c r="H27" s="148" t="s">
        <v>33</v>
      </c>
      <c r="I27" s="6">
        <v>2</v>
      </c>
      <c r="J27" s="7"/>
      <c r="K27" s="8">
        <f>J27*I27</f>
        <v>0</v>
      </c>
    </row>
    <row r="28" spans="1:11" ht="25.5" x14ac:dyDescent="0.25">
      <c r="A28" s="144" t="s">
        <v>73</v>
      </c>
      <c r="B28" s="39" t="s">
        <v>74</v>
      </c>
      <c r="C28" s="25" t="s">
        <v>75</v>
      </c>
      <c r="D28" s="26" t="s">
        <v>11</v>
      </c>
      <c r="E28" s="149"/>
      <c r="F28" s="98"/>
      <c r="G28" s="104"/>
      <c r="H28" s="148" t="s">
        <v>33</v>
      </c>
      <c r="I28" s="6">
        <v>1</v>
      </c>
      <c r="J28" s="7"/>
      <c r="K28" s="8">
        <f>J28*I28</f>
        <v>0</v>
      </c>
    </row>
    <row r="29" spans="1:11" ht="25.5" x14ac:dyDescent="0.25">
      <c r="A29" s="144" t="s">
        <v>76</v>
      </c>
      <c r="B29" s="39" t="s">
        <v>77</v>
      </c>
      <c r="C29" s="25" t="s">
        <v>78</v>
      </c>
      <c r="D29" s="26" t="s">
        <v>11</v>
      </c>
      <c r="E29" s="6">
        <v>1</v>
      </c>
      <c r="F29" s="7"/>
      <c r="G29" s="8">
        <f>E29*F29</f>
        <v>0</v>
      </c>
      <c r="H29" s="148" t="s">
        <v>33</v>
      </c>
      <c r="I29" s="149"/>
      <c r="J29" s="98"/>
      <c r="K29" s="103"/>
    </row>
    <row r="30" spans="1:11" ht="25.5" x14ac:dyDescent="0.25">
      <c r="A30" s="144" t="s">
        <v>79</v>
      </c>
      <c r="B30" s="39" t="s">
        <v>80</v>
      </c>
      <c r="C30" s="25" t="s">
        <v>49</v>
      </c>
      <c r="D30" s="26" t="s">
        <v>11</v>
      </c>
      <c r="E30" s="6">
        <v>1</v>
      </c>
      <c r="F30" s="7"/>
      <c r="G30" s="8">
        <f>E30*F30</f>
        <v>0</v>
      </c>
      <c r="H30" s="148" t="s">
        <v>33</v>
      </c>
      <c r="I30" s="149"/>
      <c r="J30" s="98"/>
      <c r="K30" s="104"/>
    </row>
    <row r="31" spans="1:11" ht="25.5" x14ac:dyDescent="0.25">
      <c r="A31" s="144" t="s">
        <v>81</v>
      </c>
      <c r="B31" s="39" t="s">
        <v>82</v>
      </c>
      <c r="C31" s="25" t="s">
        <v>49</v>
      </c>
      <c r="D31" s="26" t="s">
        <v>11</v>
      </c>
      <c r="E31" s="6">
        <v>1</v>
      </c>
      <c r="F31" s="7"/>
      <c r="G31" s="8">
        <f>E31*F31</f>
        <v>0</v>
      </c>
      <c r="H31" s="148" t="s">
        <v>33</v>
      </c>
      <c r="I31" s="149"/>
      <c r="J31" s="98"/>
      <c r="K31" s="104"/>
    </row>
    <row r="32" spans="1:11" ht="25.5" x14ac:dyDescent="0.25">
      <c r="A32" s="144" t="s">
        <v>83</v>
      </c>
      <c r="B32" s="39" t="s">
        <v>84</v>
      </c>
      <c r="C32" s="25" t="s">
        <v>49</v>
      </c>
      <c r="D32" s="26" t="s">
        <v>11</v>
      </c>
      <c r="E32" s="6">
        <v>1</v>
      </c>
      <c r="F32" s="7"/>
      <c r="G32" s="8">
        <f>E32*F32</f>
        <v>0</v>
      </c>
      <c r="H32" s="148" t="s">
        <v>33</v>
      </c>
      <c r="I32" s="149"/>
      <c r="J32" s="98"/>
      <c r="K32" s="104"/>
    </row>
    <row r="33" spans="1:11" ht="25.5" x14ac:dyDescent="0.25">
      <c r="A33" s="144" t="s">
        <v>85</v>
      </c>
      <c r="B33" s="39" t="s">
        <v>86</v>
      </c>
      <c r="C33" s="25" t="s">
        <v>64</v>
      </c>
      <c r="D33" s="26" t="s">
        <v>11</v>
      </c>
      <c r="E33" s="149"/>
      <c r="F33" s="98"/>
      <c r="G33" s="103"/>
      <c r="H33" s="148" t="s">
        <v>33</v>
      </c>
      <c r="I33" s="6">
        <v>1</v>
      </c>
      <c r="J33" s="7"/>
      <c r="K33" s="8">
        <f>I33*J33</f>
        <v>0</v>
      </c>
    </row>
    <row r="34" spans="1:11" ht="51" x14ac:dyDescent="0.25">
      <c r="A34" s="144" t="s">
        <v>87</v>
      </c>
      <c r="B34" s="39" t="s">
        <v>88</v>
      </c>
      <c r="C34" s="25" t="s">
        <v>89</v>
      </c>
      <c r="D34" s="26" t="s">
        <v>11</v>
      </c>
      <c r="E34" s="6">
        <v>1</v>
      </c>
      <c r="F34" s="7"/>
      <c r="G34" s="8">
        <f t="shared" ref="G34:G70" si="2">E34*F34</f>
        <v>0</v>
      </c>
      <c r="H34" s="148" t="s">
        <v>33</v>
      </c>
      <c r="I34" s="149"/>
      <c r="J34" s="98"/>
      <c r="K34" s="103"/>
    </row>
    <row r="35" spans="1:11" ht="51" x14ac:dyDescent="0.25">
      <c r="A35" s="144" t="s">
        <v>90</v>
      </c>
      <c r="B35" s="39" t="s">
        <v>91</v>
      </c>
      <c r="C35" s="25" t="s">
        <v>89</v>
      </c>
      <c r="D35" s="26" t="s">
        <v>11</v>
      </c>
      <c r="E35" s="6">
        <v>1</v>
      </c>
      <c r="F35" s="7"/>
      <c r="G35" s="8">
        <f t="shared" si="2"/>
        <v>0</v>
      </c>
      <c r="H35" s="148" t="s">
        <v>33</v>
      </c>
      <c r="I35" s="149"/>
      <c r="J35" s="98"/>
      <c r="K35" s="104"/>
    </row>
    <row r="36" spans="1:11" ht="51" x14ac:dyDescent="0.25">
      <c r="A36" s="144" t="s">
        <v>92</v>
      </c>
      <c r="B36" s="39" t="s">
        <v>93</v>
      </c>
      <c r="C36" s="25" t="s">
        <v>89</v>
      </c>
      <c r="D36" s="26" t="s">
        <v>11</v>
      </c>
      <c r="E36" s="6">
        <v>1</v>
      </c>
      <c r="F36" s="7"/>
      <c r="G36" s="8">
        <f t="shared" si="2"/>
        <v>0</v>
      </c>
      <c r="H36" s="148" t="s">
        <v>33</v>
      </c>
      <c r="I36" s="149"/>
      <c r="J36" s="98"/>
      <c r="K36" s="104"/>
    </row>
    <row r="37" spans="1:11" ht="51" x14ac:dyDescent="0.25">
      <c r="A37" s="144" t="s">
        <v>94</v>
      </c>
      <c r="B37" s="39" t="s">
        <v>95</v>
      </c>
      <c r="C37" s="25" t="s">
        <v>89</v>
      </c>
      <c r="D37" s="26" t="s">
        <v>11</v>
      </c>
      <c r="E37" s="6">
        <v>1</v>
      </c>
      <c r="F37" s="7"/>
      <c r="G37" s="8">
        <f t="shared" si="2"/>
        <v>0</v>
      </c>
      <c r="H37" s="148" t="s">
        <v>33</v>
      </c>
      <c r="I37" s="149"/>
      <c r="J37" s="98"/>
      <c r="K37" s="104"/>
    </row>
    <row r="38" spans="1:11" x14ac:dyDescent="0.25">
      <c r="A38" s="145" t="s">
        <v>96</v>
      </c>
      <c r="B38" s="39" t="s">
        <v>102</v>
      </c>
      <c r="C38" s="25" t="s">
        <v>103</v>
      </c>
      <c r="D38" s="26" t="s">
        <v>11</v>
      </c>
      <c r="E38" s="6">
        <v>3</v>
      </c>
      <c r="F38" s="7"/>
      <c r="G38" s="8">
        <f t="shared" si="2"/>
        <v>0</v>
      </c>
      <c r="H38" s="148" t="s">
        <v>33</v>
      </c>
      <c r="I38" s="149"/>
      <c r="J38" s="98"/>
      <c r="K38" s="103"/>
    </row>
    <row r="39" spans="1:11" x14ac:dyDescent="0.25">
      <c r="A39" s="145" t="s">
        <v>98</v>
      </c>
      <c r="B39" s="39" t="s">
        <v>105</v>
      </c>
      <c r="C39" s="25" t="s">
        <v>43</v>
      </c>
      <c r="D39" s="26" t="s">
        <v>11</v>
      </c>
      <c r="E39" s="6">
        <v>2</v>
      </c>
      <c r="F39" s="7"/>
      <c r="G39" s="8">
        <f t="shared" si="2"/>
        <v>0</v>
      </c>
      <c r="H39" s="148" t="s">
        <v>33</v>
      </c>
      <c r="I39" s="149"/>
      <c r="J39" s="98"/>
      <c r="K39" s="104"/>
    </row>
    <row r="40" spans="1:11" x14ac:dyDescent="0.25">
      <c r="A40" s="145" t="s">
        <v>99</v>
      </c>
      <c r="B40" s="39" t="s">
        <v>107</v>
      </c>
      <c r="C40" s="25" t="s">
        <v>43</v>
      </c>
      <c r="D40" s="26" t="s">
        <v>11</v>
      </c>
      <c r="E40" s="6">
        <v>2</v>
      </c>
      <c r="F40" s="7"/>
      <c r="G40" s="8">
        <f t="shared" si="2"/>
        <v>0</v>
      </c>
      <c r="H40" s="148" t="s">
        <v>33</v>
      </c>
      <c r="I40" s="149"/>
      <c r="J40" s="98"/>
      <c r="K40" s="104"/>
    </row>
    <row r="41" spans="1:11" x14ac:dyDescent="0.25">
      <c r="A41" s="145" t="s">
        <v>100</v>
      </c>
      <c r="B41" s="39" t="s">
        <v>109</v>
      </c>
      <c r="C41" s="25" t="s">
        <v>43</v>
      </c>
      <c r="D41" s="26" t="s">
        <v>11</v>
      </c>
      <c r="E41" s="6">
        <v>2</v>
      </c>
      <c r="F41" s="7"/>
      <c r="G41" s="8">
        <f t="shared" si="2"/>
        <v>0</v>
      </c>
      <c r="H41" s="148" t="s">
        <v>33</v>
      </c>
      <c r="I41" s="149"/>
      <c r="J41" s="98"/>
      <c r="K41" s="104"/>
    </row>
    <row r="42" spans="1:11" ht="25.5" x14ac:dyDescent="0.25">
      <c r="A42" s="145" t="s">
        <v>101</v>
      </c>
      <c r="B42" s="39" t="s">
        <v>209</v>
      </c>
      <c r="C42" s="25" t="s">
        <v>214</v>
      </c>
      <c r="D42" s="116" t="s">
        <v>11</v>
      </c>
      <c r="E42" s="40">
        <v>5</v>
      </c>
      <c r="F42" s="89"/>
      <c r="G42" s="90">
        <f t="shared" si="2"/>
        <v>0</v>
      </c>
      <c r="H42" s="150" t="s">
        <v>33</v>
      </c>
      <c r="I42" s="149"/>
      <c r="J42" s="105"/>
      <c r="K42" s="106"/>
    </row>
    <row r="43" spans="1:11" ht="25.5" x14ac:dyDescent="0.25">
      <c r="A43" s="145" t="s">
        <v>104</v>
      </c>
      <c r="B43" s="39" t="s">
        <v>211</v>
      </c>
      <c r="C43" s="25" t="s">
        <v>210</v>
      </c>
      <c r="D43" s="116" t="s">
        <v>11</v>
      </c>
      <c r="E43" s="40">
        <v>3</v>
      </c>
      <c r="F43" s="89"/>
      <c r="G43" s="90">
        <f t="shared" si="2"/>
        <v>0</v>
      </c>
      <c r="H43" s="150" t="s">
        <v>33</v>
      </c>
      <c r="I43" s="149"/>
      <c r="J43" s="105"/>
      <c r="K43" s="107"/>
    </row>
    <row r="44" spans="1:11" ht="25.5" x14ac:dyDescent="0.25">
      <c r="A44" s="145" t="s">
        <v>106</v>
      </c>
      <c r="B44" s="39" t="s">
        <v>212</v>
      </c>
      <c r="C44" s="25" t="s">
        <v>210</v>
      </c>
      <c r="D44" s="116" t="s">
        <v>11</v>
      </c>
      <c r="E44" s="40">
        <v>3</v>
      </c>
      <c r="F44" s="89"/>
      <c r="G44" s="90">
        <f t="shared" si="2"/>
        <v>0</v>
      </c>
      <c r="H44" s="150" t="s">
        <v>33</v>
      </c>
      <c r="I44" s="149"/>
      <c r="J44" s="105"/>
      <c r="K44" s="106"/>
    </row>
    <row r="45" spans="1:11" ht="25.5" x14ac:dyDescent="0.25">
      <c r="A45" s="145" t="s">
        <v>108</v>
      </c>
      <c r="B45" s="39" t="s">
        <v>213</v>
      </c>
      <c r="C45" s="25" t="s">
        <v>210</v>
      </c>
      <c r="D45" s="116" t="s">
        <v>11</v>
      </c>
      <c r="E45" s="40">
        <v>3</v>
      </c>
      <c r="F45" s="89"/>
      <c r="G45" s="90">
        <f t="shared" si="2"/>
        <v>0</v>
      </c>
      <c r="H45" s="150" t="s">
        <v>33</v>
      </c>
      <c r="I45" s="149"/>
      <c r="J45" s="105"/>
      <c r="K45" s="106"/>
    </row>
    <row r="46" spans="1:11" ht="25.5" x14ac:dyDescent="0.25">
      <c r="A46" s="145" t="s">
        <v>110</v>
      </c>
      <c r="B46" s="39" t="s">
        <v>115</v>
      </c>
      <c r="C46" s="25" t="s">
        <v>116</v>
      </c>
      <c r="D46" s="26" t="s">
        <v>11</v>
      </c>
      <c r="E46" s="6">
        <v>1</v>
      </c>
      <c r="F46" s="7"/>
      <c r="G46" s="8">
        <f t="shared" si="2"/>
        <v>0</v>
      </c>
      <c r="H46" s="148" t="s">
        <v>33</v>
      </c>
      <c r="I46" s="149"/>
      <c r="J46" s="98"/>
      <c r="K46" s="103"/>
    </row>
    <row r="47" spans="1:11" ht="25.5" x14ac:dyDescent="0.25">
      <c r="A47" s="145" t="s">
        <v>111</v>
      </c>
      <c r="B47" s="39" t="s">
        <v>118</v>
      </c>
      <c r="C47" s="25" t="s">
        <v>116</v>
      </c>
      <c r="D47" s="26" t="s">
        <v>11</v>
      </c>
      <c r="E47" s="6">
        <v>1</v>
      </c>
      <c r="F47" s="7"/>
      <c r="G47" s="8">
        <f t="shared" si="2"/>
        <v>0</v>
      </c>
      <c r="H47" s="148" t="s">
        <v>33</v>
      </c>
      <c r="I47" s="149"/>
      <c r="J47" s="98"/>
      <c r="K47" s="104"/>
    </row>
    <row r="48" spans="1:11" ht="25.5" x14ac:dyDescent="0.25">
      <c r="A48" s="145" t="s">
        <v>112</v>
      </c>
      <c r="B48" s="39" t="s">
        <v>120</v>
      </c>
      <c r="C48" s="25" t="s">
        <v>116</v>
      </c>
      <c r="D48" s="26" t="s">
        <v>11</v>
      </c>
      <c r="E48" s="6">
        <v>1</v>
      </c>
      <c r="F48" s="7"/>
      <c r="G48" s="8">
        <f t="shared" si="2"/>
        <v>0</v>
      </c>
      <c r="H48" s="148" t="s">
        <v>33</v>
      </c>
      <c r="I48" s="149"/>
      <c r="J48" s="98"/>
      <c r="K48" s="104"/>
    </row>
    <row r="49" spans="1:11" ht="38.25" x14ac:dyDescent="0.25">
      <c r="A49" s="145" t="s">
        <v>113</v>
      </c>
      <c r="B49" s="39" t="s">
        <v>122</v>
      </c>
      <c r="C49" s="25" t="s">
        <v>116</v>
      </c>
      <c r="D49" s="26" t="s">
        <v>11</v>
      </c>
      <c r="E49" s="6">
        <v>1</v>
      </c>
      <c r="F49" s="7"/>
      <c r="G49" s="8">
        <f t="shared" si="2"/>
        <v>0</v>
      </c>
      <c r="H49" s="148" t="s">
        <v>33</v>
      </c>
      <c r="I49" s="149"/>
      <c r="J49" s="98"/>
      <c r="K49" s="104"/>
    </row>
    <row r="50" spans="1:11" ht="25.5" x14ac:dyDescent="0.25">
      <c r="A50" s="144" t="s">
        <v>114</v>
      </c>
      <c r="B50" s="39" t="s">
        <v>124</v>
      </c>
      <c r="C50" s="25" t="s">
        <v>116</v>
      </c>
      <c r="D50" s="26" t="s">
        <v>11</v>
      </c>
      <c r="E50" s="6">
        <v>1</v>
      </c>
      <c r="F50" s="7"/>
      <c r="G50" s="8">
        <f t="shared" si="2"/>
        <v>0</v>
      </c>
      <c r="H50" s="148" t="s">
        <v>33</v>
      </c>
      <c r="I50" s="149"/>
      <c r="J50" s="98"/>
      <c r="K50" s="104"/>
    </row>
    <row r="51" spans="1:11" ht="38.25" x14ac:dyDescent="0.25">
      <c r="A51" s="144" t="s">
        <v>117</v>
      </c>
      <c r="B51" s="39" t="s">
        <v>126</v>
      </c>
      <c r="C51" s="25" t="s">
        <v>116</v>
      </c>
      <c r="D51" s="26" t="s">
        <v>11</v>
      </c>
      <c r="E51" s="6">
        <v>1</v>
      </c>
      <c r="F51" s="7"/>
      <c r="G51" s="8">
        <f t="shared" si="2"/>
        <v>0</v>
      </c>
      <c r="H51" s="148" t="s">
        <v>33</v>
      </c>
      <c r="I51" s="149"/>
      <c r="J51" s="98"/>
      <c r="K51" s="104"/>
    </row>
    <row r="52" spans="1:11" ht="25.5" x14ac:dyDescent="0.25">
      <c r="A52" s="144" t="s">
        <v>119</v>
      </c>
      <c r="B52" s="39" t="s">
        <v>128</v>
      </c>
      <c r="C52" s="25" t="s">
        <v>116</v>
      </c>
      <c r="D52" s="26" t="s">
        <v>11</v>
      </c>
      <c r="E52" s="6">
        <v>1</v>
      </c>
      <c r="F52" s="7"/>
      <c r="G52" s="8">
        <f t="shared" si="2"/>
        <v>0</v>
      </c>
      <c r="H52" s="148" t="s">
        <v>33</v>
      </c>
      <c r="I52" s="149"/>
      <c r="J52" s="98"/>
      <c r="K52" s="104"/>
    </row>
    <row r="53" spans="1:11" ht="38.25" x14ac:dyDescent="0.25">
      <c r="A53" s="144" t="s">
        <v>121</v>
      </c>
      <c r="B53" s="39" t="s">
        <v>130</v>
      </c>
      <c r="C53" s="25" t="s">
        <v>116</v>
      </c>
      <c r="D53" s="26" t="s">
        <v>11</v>
      </c>
      <c r="E53" s="6">
        <v>1</v>
      </c>
      <c r="F53" s="7"/>
      <c r="G53" s="8">
        <f t="shared" si="2"/>
        <v>0</v>
      </c>
      <c r="H53" s="148" t="s">
        <v>33</v>
      </c>
      <c r="I53" s="149"/>
      <c r="J53" s="98"/>
      <c r="K53" s="104"/>
    </row>
    <row r="54" spans="1:11" ht="38.25" x14ac:dyDescent="0.25">
      <c r="A54" s="144" t="s">
        <v>123</v>
      </c>
      <c r="B54" s="39" t="s">
        <v>132</v>
      </c>
      <c r="C54" s="25" t="s">
        <v>116</v>
      </c>
      <c r="D54" s="26" t="s">
        <v>11</v>
      </c>
      <c r="E54" s="6">
        <v>1</v>
      </c>
      <c r="F54" s="7"/>
      <c r="G54" s="8">
        <f t="shared" si="2"/>
        <v>0</v>
      </c>
      <c r="H54" s="148" t="s">
        <v>33</v>
      </c>
      <c r="I54" s="149"/>
      <c r="J54" s="98"/>
      <c r="K54" s="104"/>
    </row>
    <row r="55" spans="1:11" ht="38.25" x14ac:dyDescent="0.25">
      <c r="A55" s="144" t="s">
        <v>125</v>
      </c>
      <c r="B55" s="39" t="s">
        <v>134</v>
      </c>
      <c r="C55" s="25" t="s">
        <v>116</v>
      </c>
      <c r="D55" s="26" t="s">
        <v>11</v>
      </c>
      <c r="E55" s="6">
        <v>1</v>
      </c>
      <c r="F55" s="7"/>
      <c r="G55" s="8">
        <f t="shared" si="2"/>
        <v>0</v>
      </c>
      <c r="H55" s="148" t="s">
        <v>33</v>
      </c>
      <c r="I55" s="149"/>
      <c r="J55" s="98"/>
      <c r="K55" s="104"/>
    </row>
    <row r="56" spans="1:11" ht="38.25" x14ac:dyDescent="0.25">
      <c r="A56" s="144" t="s">
        <v>127</v>
      </c>
      <c r="B56" s="39" t="s">
        <v>136</v>
      </c>
      <c r="C56" s="25" t="s">
        <v>116</v>
      </c>
      <c r="D56" s="26" t="s">
        <v>11</v>
      </c>
      <c r="E56" s="6">
        <v>1</v>
      </c>
      <c r="F56" s="7"/>
      <c r="G56" s="8">
        <f t="shared" si="2"/>
        <v>0</v>
      </c>
      <c r="H56" s="148" t="s">
        <v>33</v>
      </c>
      <c r="I56" s="149"/>
      <c r="J56" s="98"/>
      <c r="K56" s="104"/>
    </row>
    <row r="57" spans="1:11" ht="38.25" x14ac:dyDescent="0.25">
      <c r="A57" s="144" t="s">
        <v>129</v>
      </c>
      <c r="B57" s="147" t="s">
        <v>138</v>
      </c>
      <c r="C57" s="25" t="s">
        <v>116</v>
      </c>
      <c r="D57" s="47" t="s">
        <v>11</v>
      </c>
      <c r="E57" s="140">
        <v>1</v>
      </c>
      <c r="F57" s="31"/>
      <c r="G57" s="97">
        <f t="shared" si="2"/>
        <v>0</v>
      </c>
      <c r="H57" s="47" t="s">
        <v>33</v>
      </c>
      <c r="I57" s="149"/>
      <c r="J57" s="108"/>
      <c r="K57" s="109"/>
    </row>
    <row r="58" spans="1:11" ht="25.5" x14ac:dyDescent="0.25">
      <c r="A58" s="144"/>
      <c r="B58" s="147" t="s">
        <v>305</v>
      </c>
      <c r="C58" s="25" t="s">
        <v>306</v>
      </c>
      <c r="D58" s="47" t="s">
        <v>307</v>
      </c>
      <c r="E58" s="140">
        <v>1</v>
      </c>
      <c r="F58" s="31"/>
      <c r="G58" s="27">
        <f t="shared" si="2"/>
        <v>0</v>
      </c>
      <c r="H58" s="148"/>
      <c r="I58" s="149"/>
      <c r="J58" s="108"/>
      <c r="K58" s="103"/>
    </row>
    <row r="59" spans="1:11" x14ac:dyDescent="0.25">
      <c r="A59" s="145" t="s">
        <v>131</v>
      </c>
      <c r="B59" s="118" t="s">
        <v>216</v>
      </c>
      <c r="C59" s="25" t="s">
        <v>41</v>
      </c>
      <c r="D59" s="26" t="s">
        <v>11</v>
      </c>
      <c r="E59" s="6">
        <v>2</v>
      </c>
      <c r="F59" s="7"/>
      <c r="G59" s="27">
        <f t="shared" si="2"/>
        <v>0</v>
      </c>
      <c r="H59" s="148" t="s">
        <v>33</v>
      </c>
      <c r="I59" s="149"/>
      <c r="J59" s="98"/>
      <c r="K59" s="103"/>
    </row>
    <row r="60" spans="1:11" x14ac:dyDescent="0.25">
      <c r="A60" s="145" t="s">
        <v>133</v>
      </c>
      <c r="B60" s="118" t="s">
        <v>217</v>
      </c>
      <c r="C60" s="25" t="s">
        <v>41</v>
      </c>
      <c r="D60" s="26" t="s">
        <v>11</v>
      </c>
      <c r="E60" s="6">
        <v>2</v>
      </c>
      <c r="F60" s="7"/>
      <c r="G60" s="8">
        <f t="shared" si="2"/>
        <v>0</v>
      </c>
      <c r="H60" s="148" t="s">
        <v>33</v>
      </c>
      <c r="I60" s="149"/>
      <c r="J60" s="98"/>
      <c r="K60" s="104"/>
    </row>
    <row r="61" spans="1:11" x14ac:dyDescent="0.25">
      <c r="A61" s="145" t="s">
        <v>135</v>
      </c>
      <c r="B61" s="118" t="s">
        <v>218</v>
      </c>
      <c r="C61" s="25" t="s">
        <v>41</v>
      </c>
      <c r="D61" s="26" t="s">
        <v>11</v>
      </c>
      <c r="E61" s="6">
        <v>2</v>
      </c>
      <c r="F61" s="7"/>
      <c r="G61" s="8">
        <f t="shared" si="2"/>
        <v>0</v>
      </c>
      <c r="H61" s="148" t="s">
        <v>33</v>
      </c>
      <c r="I61" s="149"/>
      <c r="J61" s="98"/>
      <c r="K61" s="104"/>
    </row>
    <row r="62" spans="1:11" x14ac:dyDescent="0.25">
      <c r="A62" s="145" t="s">
        <v>137</v>
      </c>
      <c r="B62" s="118" t="s">
        <v>219</v>
      </c>
      <c r="C62" s="25" t="s">
        <v>41</v>
      </c>
      <c r="D62" s="26" t="s">
        <v>11</v>
      </c>
      <c r="E62" s="6">
        <v>2</v>
      </c>
      <c r="F62" s="7"/>
      <c r="G62" s="8">
        <f t="shared" si="2"/>
        <v>0</v>
      </c>
      <c r="H62" s="148" t="s">
        <v>33</v>
      </c>
      <c r="I62" s="149"/>
      <c r="J62" s="98"/>
      <c r="K62" s="104"/>
    </row>
    <row r="63" spans="1:11" ht="25.5" x14ac:dyDescent="0.25">
      <c r="A63" s="145" t="s">
        <v>220</v>
      </c>
      <c r="B63" s="39" t="s">
        <v>221</v>
      </c>
      <c r="C63" s="25" t="s">
        <v>30</v>
      </c>
      <c r="D63" s="116" t="s">
        <v>11</v>
      </c>
      <c r="E63" s="40">
        <v>1</v>
      </c>
      <c r="F63" s="89"/>
      <c r="G63" s="90">
        <f t="shared" si="2"/>
        <v>0</v>
      </c>
      <c r="H63" s="150" t="s">
        <v>33</v>
      </c>
      <c r="I63" s="149"/>
      <c r="J63" s="98"/>
      <c r="K63" s="103"/>
    </row>
    <row r="64" spans="1:11" ht="25.5" x14ac:dyDescent="0.25">
      <c r="A64" s="145" t="s">
        <v>222</v>
      </c>
      <c r="B64" s="39" t="s">
        <v>223</v>
      </c>
      <c r="C64" s="25" t="s">
        <v>78</v>
      </c>
      <c r="D64" s="116" t="s">
        <v>11</v>
      </c>
      <c r="E64" s="40">
        <v>1</v>
      </c>
      <c r="F64" s="89"/>
      <c r="G64" s="90">
        <f t="shared" si="2"/>
        <v>0</v>
      </c>
      <c r="H64" s="150" t="s">
        <v>33</v>
      </c>
      <c r="I64" s="149"/>
      <c r="J64" s="98"/>
      <c r="K64" s="104"/>
    </row>
    <row r="65" spans="1:12" ht="25.5" x14ac:dyDescent="0.25">
      <c r="A65" s="145" t="s">
        <v>224</v>
      </c>
      <c r="B65" s="39" t="s">
        <v>225</v>
      </c>
      <c r="C65" s="25" t="s">
        <v>78</v>
      </c>
      <c r="D65" s="116" t="s">
        <v>11</v>
      </c>
      <c r="E65" s="40">
        <v>1</v>
      </c>
      <c r="F65" s="89"/>
      <c r="G65" s="90">
        <f t="shared" si="2"/>
        <v>0</v>
      </c>
      <c r="H65" s="150" t="s">
        <v>33</v>
      </c>
      <c r="I65" s="149"/>
      <c r="J65" s="98"/>
      <c r="K65" s="104"/>
    </row>
    <row r="66" spans="1:12" ht="25.5" x14ac:dyDescent="0.25">
      <c r="A66" s="145" t="s">
        <v>226</v>
      </c>
      <c r="B66" s="39" t="s">
        <v>227</v>
      </c>
      <c r="C66" s="25" t="s">
        <v>78</v>
      </c>
      <c r="D66" s="116" t="s">
        <v>11</v>
      </c>
      <c r="E66" s="40">
        <v>1</v>
      </c>
      <c r="F66" s="89"/>
      <c r="G66" s="90">
        <f t="shared" si="2"/>
        <v>0</v>
      </c>
      <c r="H66" s="150" t="s">
        <v>33</v>
      </c>
      <c r="I66" s="149"/>
      <c r="J66" s="98"/>
      <c r="K66" s="103"/>
    </row>
    <row r="67" spans="1:12" ht="25.5" x14ac:dyDescent="0.25">
      <c r="A67" s="145" t="s">
        <v>228</v>
      </c>
      <c r="B67" s="39" t="s">
        <v>257</v>
      </c>
      <c r="C67" s="25" t="s">
        <v>229</v>
      </c>
      <c r="D67" s="116" t="s">
        <v>11</v>
      </c>
      <c r="E67" s="40">
        <v>1</v>
      </c>
      <c r="F67" s="89"/>
      <c r="G67" s="90">
        <f t="shared" si="2"/>
        <v>0</v>
      </c>
      <c r="H67" s="150" t="s">
        <v>33</v>
      </c>
      <c r="I67" s="149"/>
      <c r="J67" s="98"/>
      <c r="K67" s="103"/>
    </row>
    <row r="68" spans="1:12" ht="25.5" x14ac:dyDescent="0.25">
      <c r="A68" s="145" t="s">
        <v>258</v>
      </c>
      <c r="B68" s="39" t="s">
        <v>259</v>
      </c>
      <c r="C68" s="25" t="s">
        <v>260</v>
      </c>
      <c r="D68" s="116" t="s">
        <v>11</v>
      </c>
      <c r="E68" s="40">
        <v>1</v>
      </c>
      <c r="F68" s="89"/>
      <c r="G68" s="90">
        <f t="shared" si="2"/>
        <v>0</v>
      </c>
      <c r="H68" s="150" t="s">
        <v>33</v>
      </c>
      <c r="I68" s="149"/>
      <c r="J68" s="98"/>
      <c r="K68" s="103"/>
    </row>
    <row r="69" spans="1:12" ht="25.5" x14ac:dyDescent="0.25">
      <c r="A69" s="145" t="s">
        <v>261</v>
      </c>
      <c r="B69" s="39" t="s">
        <v>262</v>
      </c>
      <c r="C69" s="25" t="s">
        <v>260</v>
      </c>
      <c r="D69" s="116" t="s">
        <v>11</v>
      </c>
      <c r="E69" s="40">
        <v>1</v>
      </c>
      <c r="F69" s="89"/>
      <c r="G69" s="90">
        <f t="shared" si="2"/>
        <v>0</v>
      </c>
      <c r="H69" s="150" t="s">
        <v>33</v>
      </c>
      <c r="I69" s="149"/>
      <c r="J69" s="98"/>
      <c r="K69" s="103"/>
    </row>
    <row r="70" spans="1:12" ht="25.5" x14ac:dyDescent="0.25">
      <c r="A70" s="145" t="s">
        <v>263</v>
      </c>
      <c r="B70" s="39" t="s">
        <v>264</v>
      </c>
      <c r="C70" s="40" t="s">
        <v>260</v>
      </c>
      <c r="D70" s="165" t="s">
        <v>11</v>
      </c>
      <c r="E70" s="40">
        <v>1</v>
      </c>
      <c r="F70" s="89"/>
      <c r="G70" s="166">
        <f t="shared" si="2"/>
        <v>0</v>
      </c>
      <c r="H70" s="165" t="s">
        <v>33</v>
      </c>
      <c r="I70" s="149"/>
      <c r="J70" s="98"/>
      <c r="K70" s="103"/>
    </row>
    <row r="71" spans="1:12" ht="26.25" x14ac:dyDescent="0.25">
      <c r="A71" s="145" t="s">
        <v>310</v>
      </c>
      <c r="B71" s="24" t="s">
        <v>252</v>
      </c>
      <c r="C71" s="40" t="s">
        <v>249</v>
      </c>
      <c r="D71" s="167" t="s">
        <v>250</v>
      </c>
      <c r="E71" s="6">
        <v>5</v>
      </c>
      <c r="F71" s="7"/>
      <c r="G71" s="168">
        <f>E71*F71</f>
        <v>0</v>
      </c>
      <c r="H71" s="165" t="s">
        <v>33</v>
      </c>
      <c r="I71" s="149"/>
      <c r="J71" s="98"/>
      <c r="K71" s="103"/>
    </row>
    <row r="72" spans="1:12" ht="26.25" x14ac:dyDescent="0.25">
      <c r="A72" s="145" t="s">
        <v>311</v>
      </c>
      <c r="B72" s="24" t="s">
        <v>253</v>
      </c>
      <c r="C72" s="40" t="s">
        <v>251</v>
      </c>
      <c r="D72" s="167" t="s">
        <v>250</v>
      </c>
      <c r="E72" s="6">
        <v>3</v>
      </c>
      <c r="F72" s="7"/>
      <c r="G72" s="168">
        <f t="shared" ref="G72:G78" si="3">E72*F72</f>
        <v>0</v>
      </c>
      <c r="H72" s="165" t="s">
        <v>33</v>
      </c>
      <c r="I72" s="149"/>
      <c r="J72" s="98"/>
      <c r="K72" s="103"/>
    </row>
    <row r="73" spans="1:12" ht="26.25" x14ac:dyDescent="0.25">
      <c r="A73" s="145" t="s">
        <v>312</v>
      </c>
      <c r="B73" s="24" t="s">
        <v>254</v>
      </c>
      <c r="C73" s="40" t="s">
        <v>251</v>
      </c>
      <c r="D73" s="167" t="s">
        <v>250</v>
      </c>
      <c r="E73" s="6">
        <v>3</v>
      </c>
      <c r="F73" s="7"/>
      <c r="G73" s="168">
        <f t="shared" si="3"/>
        <v>0</v>
      </c>
      <c r="H73" s="165" t="s">
        <v>33</v>
      </c>
      <c r="I73" s="149"/>
      <c r="J73" s="98"/>
      <c r="K73" s="103"/>
    </row>
    <row r="74" spans="1:12" ht="26.25" x14ac:dyDescent="0.25">
      <c r="A74" s="145" t="s">
        <v>313</v>
      </c>
      <c r="B74" s="24" t="s">
        <v>276</v>
      </c>
      <c r="C74" s="40" t="s">
        <v>251</v>
      </c>
      <c r="D74" s="167" t="s">
        <v>250</v>
      </c>
      <c r="E74" s="6">
        <v>3</v>
      </c>
      <c r="F74" s="7"/>
      <c r="G74" s="168">
        <f t="shared" si="3"/>
        <v>0</v>
      </c>
      <c r="H74" s="165" t="s">
        <v>33</v>
      </c>
      <c r="I74" s="149"/>
      <c r="J74" s="98"/>
      <c r="K74" s="103"/>
    </row>
    <row r="75" spans="1:12" x14ac:dyDescent="0.25">
      <c r="A75" s="145" t="s">
        <v>314</v>
      </c>
      <c r="B75" s="24" t="s">
        <v>318</v>
      </c>
      <c r="C75" s="40" t="s">
        <v>30</v>
      </c>
      <c r="D75" s="165" t="s">
        <v>11</v>
      </c>
      <c r="E75" s="40">
        <v>2</v>
      </c>
      <c r="F75" s="89"/>
      <c r="G75" s="166">
        <f t="shared" si="3"/>
        <v>0</v>
      </c>
      <c r="H75" s="165" t="s">
        <v>33</v>
      </c>
      <c r="I75" s="149"/>
      <c r="J75" s="98"/>
      <c r="K75" s="103"/>
    </row>
    <row r="76" spans="1:12" x14ac:dyDescent="0.25">
      <c r="A76" s="145" t="s">
        <v>315</v>
      </c>
      <c r="B76" s="24" t="s">
        <v>319</v>
      </c>
      <c r="C76" s="40" t="s">
        <v>78</v>
      </c>
      <c r="D76" s="165" t="s">
        <v>11</v>
      </c>
      <c r="E76" s="40">
        <v>2</v>
      </c>
      <c r="F76" s="89"/>
      <c r="G76" s="166">
        <f t="shared" si="3"/>
        <v>0</v>
      </c>
      <c r="H76" s="165" t="s">
        <v>33</v>
      </c>
      <c r="I76" s="149"/>
      <c r="J76" s="98"/>
      <c r="K76" s="103"/>
    </row>
    <row r="77" spans="1:12" x14ac:dyDescent="0.25">
      <c r="A77" s="145" t="s">
        <v>316</v>
      </c>
      <c r="B77" s="24" t="s">
        <v>320</v>
      </c>
      <c r="C77" s="40" t="s">
        <v>78</v>
      </c>
      <c r="D77" s="165" t="s">
        <v>11</v>
      </c>
      <c r="E77" s="40">
        <v>2</v>
      </c>
      <c r="F77" s="89"/>
      <c r="G77" s="166">
        <f t="shared" si="3"/>
        <v>0</v>
      </c>
      <c r="H77" s="165" t="s">
        <v>33</v>
      </c>
      <c r="I77" s="149"/>
      <c r="J77" s="98"/>
      <c r="K77" s="103"/>
    </row>
    <row r="78" spans="1:12" ht="15.75" thickBot="1" x14ac:dyDescent="0.3">
      <c r="A78" s="145" t="s">
        <v>317</v>
      </c>
      <c r="B78" s="24" t="s">
        <v>321</v>
      </c>
      <c r="C78" s="40" t="s">
        <v>78</v>
      </c>
      <c r="D78" s="165" t="s">
        <v>11</v>
      </c>
      <c r="E78" s="40">
        <v>2</v>
      </c>
      <c r="F78" s="89"/>
      <c r="G78" s="166">
        <f t="shared" si="3"/>
        <v>0</v>
      </c>
      <c r="H78" s="165" t="s">
        <v>33</v>
      </c>
      <c r="I78" s="149"/>
      <c r="J78" s="98"/>
      <c r="K78" s="103"/>
    </row>
    <row r="79" spans="1:12" ht="31.5" customHeight="1" thickTop="1" thickBot="1" x14ac:dyDescent="0.3">
      <c r="A79" s="169"/>
      <c r="B79" s="170"/>
      <c r="C79" s="171"/>
      <c r="D79" s="172"/>
      <c r="E79" s="170"/>
      <c r="F79" s="173"/>
      <c r="G79" s="174">
        <f>SUM(G5:G78)</f>
        <v>0</v>
      </c>
      <c r="H79" s="175"/>
      <c r="I79" s="162"/>
      <c r="J79" s="163"/>
      <c r="K79" s="164">
        <f>SUM(K5:K78)</f>
        <v>0</v>
      </c>
      <c r="L79" s="192">
        <f>SUM(G79:K79)</f>
        <v>0</v>
      </c>
    </row>
  </sheetData>
  <sheetProtection algorithmName="SHA-512" hashValue="TCSFyLy5O7Z3lRLYLFFKe4xz4GDe4RN6gxMW7vKdrX/FhWcNwuQH2Ruo0Z4Gn8R8CS+MQhaBto5V8T7lakve+g==" saltValue="BzoVJo85fZYYUIRUfEXcAQ==" spinCount="100000" sheet="1" objects="1" scenarios="1"/>
  <phoneticPr fontId="10" type="noConversion"/>
  <pageMargins left="0.25" right="0.25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C442-9042-4A75-A721-4A82AB300D41}">
  <sheetPr>
    <tabColor rgb="FF92D050"/>
    <pageSetUpPr fitToPage="1"/>
  </sheetPr>
  <dimension ref="A2:G17"/>
  <sheetViews>
    <sheetView workbookViewId="0">
      <selection activeCell="M10" sqref="M10"/>
    </sheetView>
  </sheetViews>
  <sheetFormatPr defaultRowHeight="15" x14ac:dyDescent="0.25"/>
  <cols>
    <col min="2" max="2" width="27" customWidth="1"/>
    <col min="3" max="5" width="14.85546875" customWidth="1"/>
    <col min="6" max="6" width="16.85546875" style="2" customWidth="1"/>
    <col min="7" max="7" width="17.28515625" style="2" customWidth="1"/>
  </cols>
  <sheetData>
    <row r="2" spans="1:7" ht="15.75" x14ac:dyDescent="0.25">
      <c r="B2" s="161" t="s">
        <v>182</v>
      </c>
    </row>
    <row r="3" spans="1:7" ht="15.75" thickBot="1" x14ac:dyDescent="0.3"/>
    <row r="4" spans="1:7" ht="26.25" thickBot="1" x14ac:dyDescent="0.3">
      <c r="A4" s="12" t="s">
        <v>2</v>
      </c>
      <c r="B4" s="13" t="s">
        <v>3</v>
      </c>
      <c r="C4" s="14" t="s">
        <v>4</v>
      </c>
      <c r="D4" s="15" t="s">
        <v>5</v>
      </c>
      <c r="E4" s="3" t="s">
        <v>6</v>
      </c>
      <c r="F4" s="4" t="s">
        <v>7</v>
      </c>
      <c r="G4" s="5" t="s">
        <v>8</v>
      </c>
    </row>
    <row r="5" spans="1:7" ht="39" thickTop="1" x14ac:dyDescent="0.25">
      <c r="A5" s="23" t="s">
        <v>9</v>
      </c>
      <c r="B5" s="36" t="s">
        <v>268</v>
      </c>
      <c r="C5" s="25" t="s">
        <v>236</v>
      </c>
      <c r="D5" s="26" t="s">
        <v>11</v>
      </c>
      <c r="E5" s="6">
        <v>1</v>
      </c>
      <c r="F5" s="7"/>
      <c r="G5" s="27">
        <f>E5*F5</f>
        <v>0</v>
      </c>
    </row>
    <row r="6" spans="1:7" ht="38.25" x14ac:dyDescent="0.25">
      <c r="A6" s="23" t="s">
        <v>12</v>
      </c>
      <c r="B6" s="36" t="s">
        <v>269</v>
      </c>
      <c r="C6" s="25" t="s">
        <v>238</v>
      </c>
      <c r="D6" s="26" t="s">
        <v>11</v>
      </c>
      <c r="E6" s="6">
        <v>1</v>
      </c>
      <c r="F6" s="7"/>
      <c r="G6" s="27">
        <f t="shared" ref="G6:G16" si="0">E6*F6</f>
        <v>0</v>
      </c>
    </row>
    <row r="7" spans="1:7" ht="38.25" x14ac:dyDescent="0.25">
      <c r="A7" s="23" t="s">
        <v>14</v>
      </c>
      <c r="B7" s="39" t="s">
        <v>270</v>
      </c>
      <c r="C7" s="25" t="s">
        <v>238</v>
      </c>
      <c r="D7" s="26" t="s">
        <v>11</v>
      </c>
      <c r="E7" s="6">
        <v>1</v>
      </c>
      <c r="F7" s="7"/>
      <c r="G7" s="27">
        <f t="shared" si="0"/>
        <v>0</v>
      </c>
    </row>
    <row r="8" spans="1:7" ht="39" x14ac:dyDescent="0.25">
      <c r="A8" s="23" t="s">
        <v>15</v>
      </c>
      <c r="B8" s="24" t="s">
        <v>271</v>
      </c>
      <c r="C8" s="25" t="s">
        <v>238</v>
      </c>
      <c r="D8" s="26" t="s">
        <v>11</v>
      </c>
      <c r="E8" s="6">
        <v>1</v>
      </c>
      <c r="F8" s="7"/>
      <c r="G8" s="27">
        <f t="shared" si="0"/>
        <v>0</v>
      </c>
    </row>
    <row r="9" spans="1:7" ht="39" x14ac:dyDescent="0.25">
      <c r="A9" s="23" t="s">
        <v>17</v>
      </c>
      <c r="B9" s="24" t="s">
        <v>235</v>
      </c>
      <c r="C9" s="25" t="s">
        <v>236</v>
      </c>
      <c r="D9" s="26" t="s">
        <v>11</v>
      </c>
      <c r="E9" s="6">
        <v>6</v>
      </c>
      <c r="F9" s="7"/>
      <c r="G9" s="27">
        <f t="shared" si="0"/>
        <v>0</v>
      </c>
    </row>
    <row r="10" spans="1:7" ht="39" x14ac:dyDescent="0.25">
      <c r="A10" s="23" t="s">
        <v>18</v>
      </c>
      <c r="B10" s="24" t="s">
        <v>237</v>
      </c>
      <c r="C10" s="25" t="s">
        <v>238</v>
      </c>
      <c r="D10" s="26" t="s">
        <v>11</v>
      </c>
      <c r="E10" s="6">
        <v>6</v>
      </c>
      <c r="F10" s="7"/>
      <c r="G10" s="27">
        <f t="shared" si="0"/>
        <v>0</v>
      </c>
    </row>
    <row r="11" spans="1:7" ht="39" x14ac:dyDescent="0.25">
      <c r="A11" s="23" t="s">
        <v>19</v>
      </c>
      <c r="B11" s="24" t="s">
        <v>239</v>
      </c>
      <c r="C11" s="25" t="s">
        <v>238</v>
      </c>
      <c r="D11" s="26" t="s">
        <v>11</v>
      </c>
      <c r="E11" s="6">
        <v>4</v>
      </c>
      <c r="F11" s="7"/>
      <c r="G11" s="27">
        <f t="shared" si="0"/>
        <v>0</v>
      </c>
    </row>
    <row r="12" spans="1:7" ht="39" x14ac:dyDescent="0.25">
      <c r="A12" s="23" t="s">
        <v>20</v>
      </c>
      <c r="B12" s="24" t="s">
        <v>240</v>
      </c>
      <c r="C12" s="25" t="s">
        <v>238</v>
      </c>
      <c r="D12" s="26" t="s">
        <v>11</v>
      </c>
      <c r="E12" s="6">
        <v>4</v>
      </c>
      <c r="F12" s="7"/>
      <c r="G12" s="27">
        <f t="shared" si="0"/>
        <v>0</v>
      </c>
    </row>
    <row r="13" spans="1:7" ht="26.25" x14ac:dyDescent="0.25">
      <c r="A13" s="23" t="s">
        <v>21</v>
      </c>
      <c r="B13" s="24" t="s">
        <v>185</v>
      </c>
      <c r="C13" s="25" t="s">
        <v>183</v>
      </c>
      <c r="D13" s="26" t="s">
        <v>11</v>
      </c>
      <c r="E13" s="40">
        <v>1</v>
      </c>
      <c r="F13" s="7"/>
      <c r="G13" s="27">
        <f t="shared" si="0"/>
        <v>0</v>
      </c>
    </row>
    <row r="14" spans="1:7" ht="25.5" x14ac:dyDescent="0.25">
      <c r="A14" s="23" t="s">
        <v>22</v>
      </c>
      <c r="B14" s="39" t="s">
        <v>184</v>
      </c>
      <c r="C14" s="25" t="s">
        <v>183</v>
      </c>
      <c r="D14" s="26" t="s">
        <v>11</v>
      </c>
      <c r="E14" s="40">
        <v>1</v>
      </c>
      <c r="F14" s="7"/>
      <c r="G14" s="27">
        <f t="shared" si="0"/>
        <v>0</v>
      </c>
    </row>
    <row r="15" spans="1:7" ht="39" x14ac:dyDescent="0.25">
      <c r="A15" s="23" t="s">
        <v>25</v>
      </c>
      <c r="B15" s="24" t="s">
        <v>186</v>
      </c>
      <c r="C15" s="25" t="s">
        <v>187</v>
      </c>
      <c r="D15" s="26" t="s">
        <v>11</v>
      </c>
      <c r="E15" s="6">
        <v>1</v>
      </c>
      <c r="F15" s="7"/>
      <c r="G15" s="27">
        <f t="shared" si="0"/>
        <v>0</v>
      </c>
    </row>
    <row r="16" spans="1:7" ht="27" thickBot="1" x14ac:dyDescent="0.3">
      <c r="A16" s="23" t="s">
        <v>44</v>
      </c>
      <c r="B16" s="45" t="s">
        <v>188</v>
      </c>
      <c r="C16" s="46" t="s">
        <v>189</v>
      </c>
      <c r="D16" s="47" t="s">
        <v>11</v>
      </c>
      <c r="E16" s="48">
        <v>1</v>
      </c>
      <c r="F16" s="49"/>
      <c r="G16" s="27">
        <f t="shared" si="0"/>
        <v>0</v>
      </c>
    </row>
    <row r="17" spans="1:7" ht="15.75" thickBot="1" x14ac:dyDescent="0.3">
      <c r="A17" s="50"/>
      <c r="B17" s="50"/>
      <c r="C17" s="51"/>
      <c r="D17" s="52"/>
      <c r="E17" s="50"/>
      <c r="F17" s="33"/>
      <c r="G17" s="53">
        <f t="shared" ref="G17" si="1">SUM(E17:F17)</f>
        <v>0</v>
      </c>
    </row>
  </sheetData>
  <sheetProtection algorithmName="SHA-512" hashValue="kRyKY4q75BTKNOtaUNYrp8k12um8r9pqB3F4EQsku/3OgOXvFndlfLm7hWtZluATRZJdlwYTyxY6UvoFdieVzQ==" saltValue="oBjsWqZ6jMO5BlsQLIctmQ==" spinCount="100000" sheet="1" objects="1" scenarios="1"/>
  <pageMargins left="0.25" right="0.25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C9B11-61AE-497F-9C8F-2D5E7B45BF76}">
  <sheetPr>
    <tabColor rgb="FF92D050"/>
    <pageSetUpPr fitToPage="1"/>
  </sheetPr>
  <dimension ref="A3:G15"/>
  <sheetViews>
    <sheetView workbookViewId="0">
      <selection activeCell="K13" sqref="K13"/>
    </sheetView>
  </sheetViews>
  <sheetFormatPr defaultRowHeight="15" x14ac:dyDescent="0.25"/>
  <cols>
    <col min="1" max="1" width="7.140625" customWidth="1"/>
    <col min="2" max="2" width="27.28515625" customWidth="1"/>
    <col min="3" max="3" width="20" customWidth="1"/>
    <col min="4" max="4" width="18.5703125" customWidth="1"/>
    <col min="5" max="5" width="7.140625" customWidth="1"/>
    <col min="6" max="6" width="14.7109375" style="2" customWidth="1"/>
    <col min="7" max="7" width="16.5703125" style="2" customWidth="1"/>
  </cols>
  <sheetData>
    <row r="3" spans="1:7" ht="15.75" x14ac:dyDescent="0.25">
      <c r="B3" s="161" t="s">
        <v>309</v>
      </c>
    </row>
    <row r="4" spans="1:7" ht="15.75" thickBot="1" x14ac:dyDescent="0.3"/>
    <row r="5" spans="1:7" ht="26.25" thickBot="1" x14ac:dyDescent="0.3">
      <c r="A5" s="12" t="s">
        <v>2</v>
      </c>
      <c r="B5" s="13" t="s">
        <v>3</v>
      </c>
      <c r="C5" s="14" t="s">
        <v>4</v>
      </c>
      <c r="D5" s="15" t="s">
        <v>5</v>
      </c>
      <c r="E5" s="3" t="s">
        <v>6</v>
      </c>
      <c r="F5" s="4" t="s">
        <v>7</v>
      </c>
      <c r="G5" s="5" t="s">
        <v>8</v>
      </c>
    </row>
    <row r="6" spans="1:7" ht="27" thickTop="1" x14ac:dyDescent="0.25">
      <c r="A6" s="16" t="s">
        <v>9</v>
      </c>
      <c r="B6" s="54" t="s">
        <v>190</v>
      </c>
      <c r="C6" s="55" t="s">
        <v>265</v>
      </c>
      <c r="D6" s="56" t="s">
        <v>11</v>
      </c>
      <c r="E6" s="57">
        <v>1</v>
      </c>
      <c r="F6" s="21"/>
      <c r="G6" s="30">
        <f>E6*F6</f>
        <v>0</v>
      </c>
    </row>
    <row r="7" spans="1:7" ht="26.25" x14ac:dyDescent="0.25">
      <c r="A7" s="23" t="s">
        <v>12</v>
      </c>
      <c r="B7" s="24" t="s">
        <v>272</v>
      </c>
      <c r="C7" s="58" t="s">
        <v>97</v>
      </c>
      <c r="D7" s="38" t="s">
        <v>11</v>
      </c>
      <c r="E7" s="6">
        <v>1</v>
      </c>
      <c r="F7" s="7"/>
      <c r="G7" s="27">
        <f t="shared" ref="G7:G14" si="0">E7*F7</f>
        <v>0</v>
      </c>
    </row>
    <row r="8" spans="1:7" ht="26.25" x14ac:dyDescent="0.25">
      <c r="A8" s="23" t="s">
        <v>14</v>
      </c>
      <c r="B8" s="24" t="s">
        <v>273</v>
      </c>
      <c r="C8" s="58" t="s">
        <v>41</v>
      </c>
      <c r="D8" s="38" t="s">
        <v>11</v>
      </c>
      <c r="E8" s="6">
        <v>1</v>
      </c>
      <c r="F8" s="7"/>
      <c r="G8" s="27">
        <f t="shared" si="0"/>
        <v>0</v>
      </c>
    </row>
    <row r="9" spans="1:7" ht="26.25" x14ac:dyDescent="0.25">
      <c r="A9" s="23" t="s">
        <v>15</v>
      </c>
      <c r="B9" s="24" t="s">
        <v>274</v>
      </c>
      <c r="C9" s="58" t="s">
        <v>41</v>
      </c>
      <c r="D9" s="38" t="s">
        <v>11</v>
      </c>
      <c r="E9" s="6">
        <v>1</v>
      </c>
      <c r="F9" s="7"/>
      <c r="G9" s="27">
        <f t="shared" si="0"/>
        <v>0</v>
      </c>
    </row>
    <row r="10" spans="1:7" ht="26.25" x14ac:dyDescent="0.25">
      <c r="A10" s="23" t="s">
        <v>17</v>
      </c>
      <c r="B10" s="24" t="s">
        <v>275</v>
      </c>
      <c r="C10" s="58" t="s">
        <v>41</v>
      </c>
      <c r="D10" s="38" t="s">
        <v>11</v>
      </c>
      <c r="E10" s="6">
        <v>1</v>
      </c>
      <c r="F10" s="7"/>
      <c r="G10" s="27">
        <f t="shared" si="0"/>
        <v>0</v>
      </c>
    </row>
    <row r="11" spans="1:7" ht="26.25" x14ac:dyDescent="0.25">
      <c r="A11" s="23" t="s">
        <v>18</v>
      </c>
      <c r="B11" s="59" t="s">
        <v>191</v>
      </c>
      <c r="C11" s="60" t="s">
        <v>192</v>
      </c>
      <c r="D11" s="38" t="s">
        <v>11</v>
      </c>
      <c r="E11" s="61">
        <v>1</v>
      </c>
      <c r="F11" s="7"/>
      <c r="G11" s="27">
        <f t="shared" si="0"/>
        <v>0</v>
      </c>
    </row>
    <row r="12" spans="1:7" ht="26.25" x14ac:dyDescent="0.25">
      <c r="A12" s="23" t="s">
        <v>19</v>
      </c>
      <c r="B12" s="59" t="s">
        <v>193</v>
      </c>
      <c r="C12" s="60" t="s">
        <v>194</v>
      </c>
      <c r="D12" s="38" t="s">
        <v>11</v>
      </c>
      <c r="E12" s="61">
        <v>1</v>
      </c>
      <c r="F12" s="7"/>
      <c r="G12" s="27">
        <f t="shared" si="0"/>
        <v>0</v>
      </c>
    </row>
    <row r="13" spans="1:7" ht="26.25" x14ac:dyDescent="0.25">
      <c r="A13" s="23" t="s">
        <v>20</v>
      </c>
      <c r="B13" s="59" t="s">
        <v>195</v>
      </c>
      <c r="C13" s="60" t="s">
        <v>194</v>
      </c>
      <c r="D13" s="38" t="s">
        <v>11</v>
      </c>
      <c r="E13" s="61">
        <v>1</v>
      </c>
      <c r="F13" s="7"/>
      <c r="G13" s="27">
        <f t="shared" si="0"/>
        <v>0</v>
      </c>
    </row>
    <row r="14" spans="1:7" ht="27" thickBot="1" x14ac:dyDescent="0.3">
      <c r="A14" s="62" t="s">
        <v>21</v>
      </c>
      <c r="B14" s="63" t="s">
        <v>196</v>
      </c>
      <c r="C14" s="64" t="s">
        <v>194</v>
      </c>
      <c r="D14" s="41" t="s">
        <v>11</v>
      </c>
      <c r="E14" s="65">
        <v>1</v>
      </c>
      <c r="F14" s="9"/>
      <c r="G14" s="66">
        <f t="shared" si="0"/>
        <v>0</v>
      </c>
    </row>
    <row r="15" spans="1:7" ht="15.75" thickBot="1" x14ac:dyDescent="0.3">
      <c r="A15" s="67"/>
      <c r="B15" s="50"/>
      <c r="C15" s="68"/>
      <c r="D15" s="69"/>
      <c r="E15" s="50"/>
      <c r="F15" s="33"/>
      <c r="G15" s="70">
        <f>SUM(G6:G14)</f>
        <v>0</v>
      </c>
    </row>
  </sheetData>
  <sheetProtection algorithmName="SHA-512" hashValue="E3wpIqOn/5w6wV0Ws/dqsqCtcZpC6ACe5UE7v0Qwc4GFmuqGYtPYGNDexqZ6xDj3AR3CtBHKLjPcKksWYChUnw==" saltValue="GbBdVHGhUl4OL6PJypmz4g==" spinCount="100000" sheet="1" objects="1" scenarios="1"/>
  <pageMargins left="0.25" right="0.25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85CB-B125-4B80-B2FB-EB971728DDCE}">
  <sheetPr>
    <tabColor rgb="FF92D050"/>
    <pageSetUpPr fitToPage="1"/>
  </sheetPr>
  <dimension ref="A2:G7"/>
  <sheetViews>
    <sheetView workbookViewId="0">
      <selection activeCell="K7" sqref="K7"/>
    </sheetView>
  </sheetViews>
  <sheetFormatPr defaultRowHeight="15" x14ac:dyDescent="0.25"/>
  <cols>
    <col min="1" max="1" width="7.28515625" customWidth="1"/>
    <col min="2" max="2" width="31.28515625" customWidth="1"/>
    <col min="3" max="3" width="14.7109375" customWidth="1"/>
    <col min="4" max="4" width="20" customWidth="1"/>
    <col min="5" max="5" width="7.5703125" customWidth="1"/>
    <col min="6" max="6" width="15.85546875" style="2" customWidth="1"/>
    <col min="7" max="7" width="16.140625" style="2" customWidth="1"/>
  </cols>
  <sheetData>
    <row r="2" spans="1:7" ht="15.75" x14ac:dyDescent="0.25">
      <c r="B2" s="161" t="s">
        <v>197</v>
      </c>
    </row>
    <row r="3" spans="1:7" ht="15.75" thickBot="1" x14ac:dyDescent="0.3"/>
    <row r="4" spans="1:7" ht="26.25" thickBot="1" x14ac:dyDescent="0.3">
      <c r="A4" s="12" t="s">
        <v>2</v>
      </c>
      <c r="B4" s="13" t="s">
        <v>3</v>
      </c>
      <c r="C4" s="14" t="s">
        <v>4</v>
      </c>
      <c r="D4" s="15" t="s">
        <v>5</v>
      </c>
      <c r="E4" s="3" t="s">
        <v>6</v>
      </c>
      <c r="F4" s="4" t="s">
        <v>7</v>
      </c>
      <c r="G4" s="5" t="s">
        <v>8</v>
      </c>
    </row>
    <row r="5" spans="1:7" ht="27" thickTop="1" x14ac:dyDescent="0.25">
      <c r="A5" s="71" t="s">
        <v>9</v>
      </c>
      <c r="B5" s="17" t="s">
        <v>267</v>
      </c>
      <c r="C5" s="18" t="s">
        <v>198</v>
      </c>
      <c r="D5" s="19" t="s">
        <v>199</v>
      </c>
      <c r="E5" s="20">
        <v>1</v>
      </c>
      <c r="F5" s="72"/>
      <c r="G5" s="30">
        <f>E5*F5</f>
        <v>0</v>
      </c>
    </row>
    <row r="6" spans="1:7" ht="33.75" customHeight="1" thickBot="1" x14ac:dyDescent="0.3">
      <c r="A6" s="100" t="s">
        <v>12</v>
      </c>
      <c r="B6" s="73" t="s">
        <v>266</v>
      </c>
      <c r="C6" s="74" t="s">
        <v>200</v>
      </c>
      <c r="D6" s="75" t="s">
        <v>199</v>
      </c>
      <c r="E6" s="76">
        <v>1</v>
      </c>
      <c r="F6" s="77"/>
      <c r="G6" s="32">
        <f>E6*F6</f>
        <v>0</v>
      </c>
    </row>
    <row r="7" spans="1:7" ht="30.75" customHeight="1" thickBot="1" x14ac:dyDescent="0.3">
      <c r="A7" s="78"/>
      <c r="B7" s="52"/>
      <c r="C7" s="79"/>
      <c r="D7" s="80"/>
      <c r="E7" s="176"/>
      <c r="F7" s="81"/>
      <c r="G7" s="34">
        <f>SUM(G5:G6)</f>
        <v>0</v>
      </c>
    </row>
  </sheetData>
  <sheetProtection algorithmName="SHA-512" hashValue="s8IpK9z897r3IylJwuAkDDQsFCMkTQP2IY/p9i9GYeDMs8G0WE4yMr9eav2pwuFqmra486IrMDHHbeC9gPjcvw==" saltValue="Hlcz1dYIuO2JhQRqjQc2fw==" spinCount="100000" sheet="1" objects="1" scenarios="1"/>
  <pageMargins left="0.25" right="0.25" top="0.75" bottom="0.75" header="0.3" footer="0.3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38E8-FD42-4562-8F07-FDD5C34F1D9B}">
  <sheetPr>
    <tabColor rgb="FF92D050"/>
    <pageSetUpPr fitToPage="1"/>
  </sheetPr>
  <dimension ref="A2:G7"/>
  <sheetViews>
    <sheetView workbookViewId="0">
      <selection activeCell="E5" sqref="E5"/>
    </sheetView>
  </sheetViews>
  <sheetFormatPr defaultRowHeight="15" x14ac:dyDescent="0.25"/>
  <cols>
    <col min="1" max="1" width="7" customWidth="1"/>
    <col min="2" max="2" width="25.42578125" customWidth="1"/>
    <col min="3" max="3" width="8.28515625" customWidth="1"/>
    <col min="4" max="4" width="21.28515625" customWidth="1"/>
    <col min="5" max="5" width="19.7109375" customWidth="1"/>
    <col min="6" max="6" width="18.42578125" style="2" customWidth="1"/>
    <col min="7" max="7" width="18.28515625" style="2" customWidth="1"/>
  </cols>
  <sheetData>
    <row r="2" spans="1:7" ht="15.75" x14ac:dyDescent="0.25">
      <c r="B2" s="1" t="s">
        <v>201</v>
      </c>
    </row>
    <row r="3" spans="1:7" ht="15.75" thickBot="1" x14ac:dyDescent="0.3"/>
    <row r="4" spans="1:7" ht="26.25" thickBot="1" x14ac:dyDescent="0.3">
      <c r="A4" s="12" t="s">
        <v>2</v>
      </c>
      <c r="B4" s="13" t="s">
        <v>3</v>
      </c>
      <c r="C4" s="82" t="s">
        <v>4</v>
      </c>
      <c r="D4" s="110" t="s">
        <v>5</v>
      </c>
      <c r="E4" s="3" t="s">
        <v>6</v>
      </c>
      <c r="F4" s="28" t="s">
        <v>7</v>
      </c>
      <c r="G4" s="29" t="s">
        <v>8</v>
      </c>
    </row>
    <row r="5" spans="1:7" ht="27" thickTop="1" x14ac:dyDescent="0.25">
      <c r="A5" s="23">
        <v>1</v>
      </c>
      <c r="B5" s="24" t="s">
        <v>202</v>
      </c>
      <c r="C5" s="25" t="s">
        <v>189</v>
      </c>
      <c r="D5" s="111" t="s">
        <v>33</v>
      </c>
      <c r="E5" s="40">
        <v>1</v>
      </c>
      <c r="F5" s="83"/>
      <c r="G5" s="92">
        <f>F5*E5</f>
        <v>0</v>
      </c>
    </row>
    <row r="6" spans="1:7" ht="26.25" x14ac:dyDescent="0.25">
      <c r="A6" s="23">
        <v>2</v>
      </c>
      <c r="B6" s="24" t="s">
        <v>203</v>
      </c>
      <c r="C6" s="25" t="s">
        <v>189</v>
      </c>
      <c r="D6" s="111" t="s">
        <v>33</v>
      </c>
      <c r="E6" s="84">
        <v>1</v>
      </c>
      <c r="F6" s="83"/>
      <c r="G6" s="93">
        <f>F6*E6</f>
        <v>0</v>
      </c>
    </row>
    <row r="7" spans="1:7" ht="30" customHeight="1" x14ac:dyDescent="0.25">
      <c r="A7" s="85"/>
      <c r="B7" s="85"/>
      <c r="C7" s="86"/>
      <c r="D7" s="95"/>
      <c r="E7" s="85"/>
      <c r="F7" s="87"/>
      <c r="G7" s="94">
        <f>SUM(G5:G6)</f>
        <v>0</v>
      </c>
    </row>
  </sheetData>
  <sheetProtection algorithmName="SHA-512" hashValue="LQcuG2kzf3s7b+G1xn+ZcJXymROZUObhGdJX9U2aF6pVQ7DMUForzUdjyO4AIATNC+1ESVUk7bxE9jiRn6aciQ==" saltValue="1AEYzuouDBjHsz5iUuqUwg==" spinCount="100000" sheet="1" objects="1" scenarios="1"/>
  <pageMargins left="0.25" right="0.25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Rektorát</vt:lpstr>
      <vt:lpstr>Astorka</vt:lpstr>
      <vt:lpstr>Hudební fakulta</vt:lpstr>
      <vt:lpstr>Divadelní fakulta</vt:lpstr>
      <vt:lpstr>Divadlo na Orlí</vt:lpstr>
      <vt:lpstr>Knihovna</vt:lpstr>
      <vt:lpstr>Nakladatelství</vt:lpstr>
      <vt:lpstr>Studio Marta</vt:lpstr>
    </vt:vector>
  </TitlesOfParts>
  <Company>BossCan ComPrint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Alena Césarová</cp:lastModifiedBy>
  <cp:lastPrinted>2025-08-29T09:07:36Z</cp:lastPrinted>
  <dcterms:created xsi:type="dcterms:W3CDTF">2021-08-26T06:20:07Z</dcterms:created>
  <dcterms:modified xsi:type="dcterms:W3CDTF">2025-09-01T11:12:11Z</dcterms:modified>
</cp:coreProperties>
</file>