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285" windowWidth="20460" windowHeight="5610" tabRatio="500" activeTab="0"/>
  </bookViews>
  <sheets>
    <sheet name="Technické podmínky - část 1" sheetId="1" r:id="rId1"/>
    <sheet name="Technické podmínky - část 2" sheetId="2" r:id="rId2"/>
  </sheets>
  <definedNames/>
  <calcPr fullCalcOnLoad="1"/>
</workbook>
</file>

<file path=xl/sharedStrings.xml><?xml version="1.0" encoding="utf-8"?>
<sst xmlns="http://schemas.openxmlformats.org/spreadsheetml/2006/main" count="409" uniqueCount="225">
  <si>
    <t>Veřejná zakázka na dodávky</t>
  </si>
  <si>
    <t>"HW a SW pro elektroakustickou hudbu a digitální archivace uměleckých výkonů vč. 14 ks multimediálních pracovních stanic pro 3D video"</t>
  </si>
  <si>
    <t>Příloha č. 1:   Technická specifikace zařízení a cenová kalkulace pro část 1 - HW a SW pro realizaci elektroakustické hudby a grafických partitur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</si>
  <si>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</si>
  <si>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</si>
  <si>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</si>
  <si>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</si>
  <si>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</si>
  <si>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</si>
  <si>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</si>
  <si>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</si>
  <si>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Položka č. 1</t>
  </si>
  <si>
    <t>Pracovní stanice typu tower</t>
  </si>
  <si>
    <t>Požadované technické parametry jsou minimální nebo včetně, pokud není uvedeno jinak</t>
  </si>
  <si>
    <t>Nabízený model</t>
  </si>
  <si>
    <t>Technické parametry nabízeného modelu</t>
  </si>
  <si>
    <t>CPU</t>
  </si>
  <si>
    <t>GPU</t>
  </si>
  <si>
    <t>* dedikovaná:
 - Passmark GPU Mark min. 4000 bodů
 - 4 GB paměti
 - 4x DP výstup
 - podpora DirextX12,  OpenGL 4.5
 - PCI Express 3.0 x16, 1slot</t>
  </si>
  <si>
    <t>RAM</t>
  </si>
  <si>
    <t>* 16GB ve dvou slotech (2 x 8)</t>
  </si>
  <si>
    <t>HDD</t>
  </si>
  <si>
    <t xml:space="preserve">* systémový 500GB SSD PCI
* datový 2TB 7200 rpm </t>
  </si>
  <si>
    <t>Optická jednotka</t>
  </si>
  <si>
    <t>* DVD+/-RW DL</t>
  </si>
  <si>
    <t>Čtečka karet</t>
  </si>
  <si>
    <t>* podpora min. SD, SDHC, SDXC</t>
  </si>
  <si>
    <t>Konektivita</t>
  </si>
  <si>
    <t>* 10 USB z toho minimálně 6 verze 3
* RJ45 GLAN
* vstup pro mikrofon
* sluchátkový výstup</t>
  </si>
  <si>
    <t>Příslušenství</t>
  </si>
  <si>
    <t>* USB klávesnice a laserová myš</t>
  </si>
  <si>
    <t>Operační systém</t>
  </si>
  <si>
    <t>* Windows připojitelné do domény</t>
  </si>
  <si>
    <t>Záruka</t>
  </si>
  <si>
    <t>* 36 měsíců s reakcí nejbližší pracovní den a servisním zásahem u zákazníka. Lhůta pro provedení opravy 30 dní.</t>
  </si>
  <si>
    <t>Počet ks</t>
  </si>
  <si>
    <t>Cena za 1 kus (Kč bez DPH)</t>
  </si>
  <si>
    <t>Cena za 3 kusy (Kč bez DPH)</t>
  </si>
  <si>
    <t>Položka č. 2</t>
  </si>
  <si>
    <t>Monitor 27"</t>
  </si>
  <si>
    <t>* IPS technologie</t>
  </si>
  <si>
    <t>* minimální rozlišení 2560 x 1440</t>
  </si>
  <si>
    <t>* matný nebo antireflexní povrch</t>
  </si>
  <si>
    <t>* jas 350 cd/cm2</t>
  </si>
  <si>
    <t>* VESA</t>
  </si>
  <si>
    <t>* pivot</t>
  </si>
  <si>
    <t>* USB hub</t>
  </si>
  <si>
    <t>Cena za 6 kusů (Kč bez DPH)</t>
  </si>
  <si>
    <t>Položka č. 3</t>
  </si>
  <si>
    <t>Grafický tablet</t>
  </si>
  <si>
    <t>* Aktivní oblast minimálně 300x200 bodů</t>
  </si>
  <si>
    <t>* Rozlišení tabletu minimálně 5000 LPI</t>
  </si>
  <si>
    <t>* Připojení přes USB, Bluetooth</t>
  </si>
  <si>
    <t xml:space="preserve">Vlastnosti Pera:
* Minimálně 8000 úrovní přítlaků
* 10 vyměnitelných hrotů
</t>
  </si>
  <si>
    <t>* 24 měsíců</t>
  </si>
  <si>
    <t>Položka č. 4</t>
  </si>
  <si>
    <t>Brýle pro VR</t>
  </si>
  <si>
    <t>* Rozsah 360°</t>
  </si>
  <si>
    <t>* Rozlišení minimálně 2160x1200</t>
  </si>
  <si>
    <t>* Frekvence 90Hz</t>
  </si>
  <si>
    <t>* Konektivita USB, HDMI</t>
  </si>
  <si>
    <t>Položka č. 5</t>
  </si>
  <si>
    <t>Audio/MIDI DAW sw</t>
  </si>
  <si>
    <t>Cubase Edu</t>
  </si>
  <si>
    <t>* Konkrétní produkt je požadován z důvodů rozšíření stávajících licencí na škole již využívaného softwaru na nové stroje</t>
  </si>
  <si>
    <t>Položka č. 6</t>
  </si>
  <si>
    <t>Masteringový sw</t>
  </si>
  <si>
    <t>Wavelab EDU</t>
  </si>
  <si>
    <t>Položka č. 7</t>
  </si>
  <si>
    <t>Produkční SW, EDU verze, podpora MIDI/VST</t>
  </si>
  <si>
    <t>Ableton Suite EDU</t>
  </si>
  <si>
    <t>Položka č. 8</t>
  </si>
  <si>
    <t>Audio sw</t>
  </si>
  <si>
    <t>Sound Forge Pro</t>
  </si>
  <si>
    <t>Položka č. 9</t>
  </si>
  <si>
    <t>Omnispehre 2</t>
  </si>
  <si>
    <t>Položka č. 10</t>
  </si>
  <si>
    <t>Audio plugin</t>
  </si>
  <si>
    <t>FabFilter Pro Q2</t>
  </si>
  <si>
    <t>* Konkrétní produkt je požadován z důvodů rozšíření stávajících licencí na škole již využívaného softwaru</t>
  </si>
  <si>
    <t>Položka č. 11</t>
  </si>
  <si>
    <t>Sw pro skenování not</t>
  </si>
  <si>
    <t>PhotoScore Ultimate</t>
  </si>
  <si>
    <t>Položka č. 12</t>
  </si>
  <si>
    <t>Gladiator 2</t>
  </si>
  <si>
    <t>Položka č. 13</t>
  </si>
  <si>
    <t>Electra 2</t>
  </si>
  <si>
    <t>Položka č. 14</t>
  </si>
  <si>
    <t>The Mangle Granular</t>
  </si>
  <si>
    <t>Cena za část 1 celkem bez DPH</t>
  </si>
  <si>
    <t>Příloha č. 1:   Technická specifikace zařízení a cenová kalkulace pro část 2 - Digitální archivace uměleckých výkonů vč. 14 ks multimediálních pracovních stanic pro 3D video</t>
  </si>
  <si>
    <t xml:space="preserve">Položka č. 1 </t>
  </si>
  <si>
    <t>Multimediální výpočetní pracovní stanice all-in-one včetně displeje využitelná pro prostorové simulace 3D a renderování (14 ks)</t>
  </si>
  <si>
    <t>možnost nativně pracovat v operačních systémech Mac OS X, MS Windows, Linux. Kompatibilní, zaměnitelná i v náhradních dílech s již na škole existujícím a pro výuku užívaným HW (Mac Pro) a navazující na již existující programové vybavení (Avid Media Composer, Final Cut Pro)</t>
  </si>
  <si>
    <t>Minimálně RAM pamět 64 GB 2666 MHz DDR4 ECC, s možností výměny za 128 GB 2666 MHz DDR4 ECC</t>
  </si>
  <si>
    <t>Minimálně 2 TB flashové SSD interní úložiště na sběrnici NVMe a možností rozšíření na min. 4 TB SSD</t>
  </si>
  <si>
    <t>Pracovní stanice musí podporovat připojení min. dvou externích displejů s rozlišením 5120 × 2880 (5K) a obnovovací frekvencí 60 Hz a podporou miliardy barev</t>
  </si>
  <si>
    <t>Včetně originální klávesnice CZ s numerickou klávesnicí a Magic mouse 2 (nutná zaměnitelnost s již na škole existujícími)</t>
  </si>
  <si>
    <t>Minimálně 27 palcový (úhlopříčně) integrovaný Retina 5K displej</t>
  </si>
  <si>
    <t>Displej s minimálním jasem 500 nitů</t>
  </si>
  <si>
    <t>Podporované rozlišení až 5120 × 2880 s podporou miliardy barev</t>
  </si>
  <si>
    <t>Široký barevný gamut (P3)</t>
  </si>
  <si>
    <t>Displej s LED podsvícením</t>
  </si>
  <si>
    <t>Vestavěná HD kamera s rozlišením min. 1080P</t>
  </si>
  <si>
    <t>Stanice musí umožňovat digitální výstup videa přes Thunderbolt 3</t>
  </si>
  <si>
    <t>Stereo reproduktory</t>
  </si>
  <si>
    <t>Min. čtyři integrované mikrofony</t>
  </si>
  <si>
    <t>Min. 1X 3,5 mm sluchátkový výstup</t>
  </si>
  <si>
    <t>Pracovní stanice musí obsahovat min. 4x Thunderbolt 3 (USB-C)</t>
  </si>
  <si>
    <t>Pracovní stanice musí obsahovat min. 4× USB 3</t>
  </si>
  <si>
    <t>Pracovní stanice musí obsahovat min. 1x 10Gb Ethernet , Nbase‑T Ethernet podporuje 1Gb, 2,5Gb, 5Gb a 10Gb Ethernet prostřednictvím konektoru RJ‑45</t>
  </si>
  <si>
    <t>Podpora protokolu Wi‑Fi 802.11ac a kompatibilní se specifikacemi IEEE 802.11a/b/g/n</t>
  </si>
  <si>
    <t>Podpora Bluetooth 4.2</t>
  </si>
  <si>
    <t>Minimálně 1x slot pro kartu SDXC</t>
  </si>
  <si>
    <t>Nabízená stanice splňuje požadavky normy ENERGY STAR 6.1</t>
  </si>
  <si>
    <t>24 měsíců. Lhůta pro provedení opravy 30 dní</t>
  </si>
  <si>
    <t>Cena za 14 kusů (Kč bez DPH)</t>
  </si>
  <si>
    <t>Převodník 16 Gb FC na Thunderbolt 3 (14ks)</t>
  </si>
  <si>
    <t>Převodník 16 Gbps Ethernet network využívající vysokorychlostní Thunderbolt™ 3 I/O port</t>
  </si>
  <si>
    <t xml:space="preserve">Minimálně interface 16 Gb Fiber Channel (dva FC porty včetně 2ks 16 Gb SFP modulů) </t>
  </si>
  <si>
    <t>Možnost připojení minimálně dvou zařízení skrze optický kabel na vzdálenost více než 50 metrů</t>
  </si>
  <si>
    <t>Kompletní out-of-the-box řešení</t>
  </si>
  <si>
    <t>Podpora systémů - OS X Server, Final Cut Pro X, Xsan solution (na škole jsou již používány)</t>
  </si>
  <si>
    <t>15m optický kabel, provedení LC-LC, OM3</t>
  </si>
  <si>
    <t>Síťová infrastruktura 10 GbE, 40 GbE switch (1ks)</t>
  </si>
  <si>
    <t>Switch v minimální konfiguraci 48 portů 10 GbE a 6 portů 40 Gigabit Ethernet porty jako uplink</t>
  </si>
  <si>
    <t>Osazeno minimálně 48 portů s podporou 100-Mbps, 1-Gbps, 10-Gbps a 6 portů 40/100-Gbps Quad Small Form Factor Pluggable Plus (QSFP+)</t>
  </si>
  <si>
    <t>Switch musí podporovat vrstvu Layer 2 a 3, nonblocking 10 a 40 Gigabit Ethernet</t>
  </si>
  <si>
    <t>Switch musí podporovat Cisco Nexus Data Broker software pro management a analýzu síťové infrastruktury (na škole již používáno)</t>
  </si>
  <si>
    <t>Latence nabízeného switche musí být menší než 2 microsekundy</t>
  </si>
  <si>
    <t>Propustnost swiche 2.15 Tbps při velikosti 1-rack-unit (1RU)</t>
  </si>
  <si>
    <t>Switch obsahuje dva 1+1 redundantní, hot-swappable zdroje (80 Plus Platinum)</t>
  </si>
  <si>
    <t>Switch musí podporovat virtual extensible LAN (VXLAN) routování</t>
  </si>
  <si>
    <t>Switch bude obsahovat montážní sadu do 19” racku</t>
  </si>
  <si>
    <t>60 měsíců servisní podpora NBD 9x5 v místě instalace (certifikový partner)</t>
  </si>
  <si>
    <t>60 měsíců s reakcí nejbližší pracovní den a servisním zásahem u zákazníka. Lhůta pro provedení opravy 30 dní.</t>
  </si>
  <si>
    <t>Centrální UPS online minimálně 8kVA (1ks)</t>
  </si>
  <si>
    <t>Online UPS o velikosti 6U</t>
  </si>
  <si>
    <t>Kapacita požadované UPS minimálně 8kVA / 8kW R/T</t>
  </si>
  <si>
    <t>Možnost montáže do 19¨racku i provedení tower</t>
  </si>
  <si>
    <t>Minimálně 6x IEC320 C13 (10A) výstupní připojení</t>
  </si>
  <si>
    <t>Minimálně 60 měsíců servisní podpora NBD 9x5 v místě instalace (certifikový partner)</t>
  </si>
  <si>
    <t>Implementace HW infrastruktury a integrace do stávajícího prostředí, zaškolení</t>
  </si>
  <si>
    <t>Integrace do stávajícího prostředí JAMU, konfigurace AVID klientů, provozní schéma a dokumentace</t>
  </si>
  <si>
    <t>Integrace Apple Xsan klientů k novému file systému (vyžadována nativní podpora Xsan klienta)</t>
  </si>
  <si>
    <t>Migrace stávajících storage (SAN, NAS, DAS) do prostředí centrálního datového úložiště</t>
  </si>
  <si>
    <t>Integrace pracovních stanic (14ks) do prostředí AVID, sdílený file systém (součást dodávky) skrze 10 GbE a 16 Gb FC</t>
  </si>
  <si>
    <t>Nastavení a konfigurace veškerých komponent datového úložišťe a metadata serverů</t>
  </si>
  <si>
    <t>Zaškolení administrátorů na správu datových úložiť, serverů, fiber channel a 10 GbE  infrastruktury - minimálně 3 dny (2 osoby)</t>
  </si>
  <si>
    <t>Gateway pro nativní podporu AVID ISIS (na škole již existuje) včetně integrace do stávajícího prostředí JAMU</t>
  </si>
  <si>
    <t>Výška max. 2U do 19” racku</t>
  </si>
  <si>
    <t>Neomezené kapacitní licencování</t>
  </si>
  <si>
    <t>Podpora klastrování více gateway systémů pro vysokou dostupnost a rozložení zátěže</t>
  </si>
  <si>
    <t>Možnost stackování několika gateway systémů pro zvýšení propustnosti (GB/s)</t>
  </si>
  <si>
    <t>Nativní podpora Avid klientů včetně “true Bin-locking” a podpora sdílení projektů AVID Media Composer (full Project-Sharing), tato platforma na škole již existuje a probíhá na ni výuka</t>
  </si>
  <si>
    <t>Podpora protokolů SMB, AFP a NFS</t>
  </si>
  <si>
    <t>Full-textový vyhledávací engine</t>
  </si>
  <si>
    <t>File manager (souborový) a task management nástroj pro automatizaci workflow včetně možnosti kastomizace workflow</t>
  </si>
  <si>
    <t>Prezentace file systému obsahuje i archivní TIER na páskách a v cloud prostředí</t>
  </si>
  <si>
    <t>Nativní přístup pro platformu Avid Media Composer (na škole již existuje) včetně sdílení projektů (full native)</t>
  </si>
  <si>
    <t>Přístup skrze webový prohlížeč HTML5 poskytující přístup z různých zařízení (PC, MAC, IPAD, ANDROID)</t>
  </si>
  <si>
    <t>Non-blocking přístup v NAS prostředí</t>
  </si>
  <si>
    <t>Plná emulace prostředí AVID ISIS nebo AVID Unity (na škole již existuje)</t>
  </si>
  <si>
    <t>AVID GATEWAY ( v prostředí Avid probíhá výuka) poskytuje stejné funkcionality pro všechny SAN a NAS klienty</t>
  </si>
  <si>
    <t>Plná automatizace workflow zahrnující schvalovací procesy (např: přesouvání souborů)</t>
  </si>
  <si>
    <t>Optická infrastruktura 16 Gb Fiber Channel switch (1ks)</t>
  </si>
  <si>
    <t>Minimálně 24 aktivních 16 Gb FC portů včetně 24 ks 16 Gb SFP+ modulů</t>
  </si>
  <si>
    <t>Montáž do 19” racku, výška 1U</t>
  </si>
  <si>
    <t>Architektura Full-fabric s možností rozšíření až na 230 FC switchů, nebo vyšší</t>
  </si>
  <si>
    <t>Podpora 2 Gbps, 4 Gbps, 8 Gbps, a 16 Gbps portů</t>
  </si>
  <si>
    <t>Agregovaná propustnost až 380 Gbps v režimu end-to-end full duplex, nebo vyšší</t>
  </si>
  <si>
    <t>Minimálně 1x USB port pro stažení systémového log souboru nebo pro možnost upgrade firmware</t>
  </si>
  <si>
    <t>Podporované typy FC portů: D_Port, E_Port, F_Port, M_Port</t>
  </si>
  <si>
    <t>Podporovaný software pro správu optických switchů: HTTP, SNMP v1/v3 (FE MIB, FCManagement MIB), SSH; Auditing, Syslog; Command Line Interface(CLI); SMI-S compliant; Administrative Domains</t>
  </si>
  <si>
    <t>Podpora uvedených funkcionalit: DH-CHAP (mezi switchy a koncovými zařízeními), FCAP switch authentication, HTTPS, IPsec, IP filtering, LDAP withIPv6, OpenLDAP, Port Binding, RADIUS,TACACS+, definovatelné role uživatelů, Secure Copy (SCP), SecureRPC, SFTP, SSH v2, SSL, Switch Binding (na škole jsou již používány)</t>
  </si>
  <si>
    <t>Přístup pro správu skrrze protokoly: 10/100 Mbps Ethernet (RJ-45), in-band skrze Fibre Channel, seriový port (RJ-45), USB port</t>
  </si>
  <si>
    <t>19” rackový stojan 42U (1ks)</t>
  </si>
  <si>
    <t>19¨ rackový stojan (minimálně 42U výška, hloubka 1200 mm včetně PDU)</t>
  </si>
  <si>
    <t>Minimálně 2x PDU , 16A IEC320 (24x10A)</t>
  </si>
  <si>
    <t>Třída ochrany minimálně IP20</t>
  </si>
  <si>
    <t>24 měsíců. Lhůta pro provedení opravy 30 dní.</t>
  </si>
  <si>
    <t>Sdílený clusterovaný filesystém včetně serverových nódů a metadata diskového pole</t>
  </si>
  <si>
    <t>musí se jednat o integrované řešení umožňující použití clusterového souborového systému s možností nastavení politik pro tiering (disk, páska, cloud)</t>
  </si>
  <si>
    <t>musí umožňovat rozšířit možnosti souborového systému zavedením různých diskových Tierů či páskových knihoven, cloud úložišť a to pod stejným namespace</t>
  </si>
  <si>
    <t>nabízený clusterovaný file systém musí být plně kompatibilní s klienty Apple Xsan (na škole již existují)</t>
  </si>
  <si>
    <t>musí umožňovat přístup k uloženým datům na diskových polích ve stejný okamžik přes Ethernet (NAS/LAN) i Fibre Channel (SAN)</t>
  </si>
  <si>
    <t>musí obsahovat vlastní dedikované diskové pole pro metadata (disky s nízkou latencí, rozumí se použití minimálně disků SAS s 10k RPM nebo SSD)</t>
  </si>
  <si>
    <t>musí se jednat o redundantní systém z min. 2 nodů nakonfigurovaný v high-availability (HA) módu</t>
  </si>
  <si>
    <t>musí umožnit spravovat min. 64 souborových systémů s více než 10 miliard souborů a desítky PB dat</t>
  </si>
  <si>
    <t>možnost rozšíření o funkcionalitu asynchronní replikaci dat do geograficky vzdálené lokality</t>
  </si>
  <si>
    <t>požadovaná přímá podpora minimálně následujících protokolů: SAN, LAN, SMB v1-3 (CIFS), NFS v3, Active Directory, OpenLDAP, RESTful API, sFTP</t>
  </si>
  <si>
    <t>možnost široké škály připojení klientů: 8Gb/16Gb/32Gb Fiber Channel, 1GbE/10GbE/40GbE Ethernet, 40 Gb Infiniband</t>
  </si>
  <si>
    <t>musí obsahovat vlastní dedikované diskové pole pro metadata (disky SAS s 10k RPM nebo SSD)</t>
  </si>
  <si>
    <t>metadata musí být ukládána na vlastní diskové pole a to pro každý souborový systém redundatně</t>
  </si>
  <si>
    <t>požadovaná minimální konektivita metadata nodu: min. 2x 16Gb/s a 2x 10Gb/s Ethernet, možnost rozšíření min. 2x 40 Gb Infiniband, 2x 40 GbE, 4x 32 Gb FC SAN</t>
  </si>
  <si>
    <t xml:space="preserve">minimální čistá kapacita 8 TB pro metadata souborového systému (min. RAID 1) </t>
  </si>
  <si>
    <t>diskové pole a metadata servery musí obsahovat redundantní napájecí zdroje</t>
  </si>
  <si>
    <t>musí umožnit přímý přístup klientů po Ethernetu (NAS head) v rámci této appliance</t>
  </si>
  <si>
    <t xml:space="preserve">kapacitu file systému muže být rozšířena i na desítky Peta Bytes (PB) </t>
  </si>
  <si>
    <t>file systém musí obsahovat API rozhraní umožňující propojení s MAM aplikací minimálně od výrobců: DALET, CatDV, Elements, VIZRT, AVID</t>
  </si>
  <si>
    <t>Umožňuje až 512 LUN jednotek per file system</t>
  </si>
  <si>
    <t>Podpora až 256 páskových mechanik per file systém</t>
  </si>
  <si>
    <t xml:space="preserve">Umožní maximum file path name až 255 </t>
  </si>
  <si>
    <t>Jako tiering do prostředí cloud musí být podporováni poskytovatelé – Amazon S3, Azure, Scality</t>
  </si>
  <si>
    <t>Umožní maximální velikost jednoho souboru až 2 PetaByte</t>
  </si>
  <si>
    <t>systém musí podporovat nativní SAN/NAS klienty pro tyto operační systémy: Linux (RHEL 6 -7 / CentOS), Mac OS X (v10.7 a vyšší), Windows (Windows 7 – Windows 10), Windows Server 2016 (na škole již existují)</t>
  </si>
  <si>
    <t>Diskové datové úložiště (produkce)</t>
  </si>
  <si>
    <t>disková konfigurace: minimální hrubá kapacita 440 TB musí být dosaženo na discích NL-SAS o velikosti max. 4 TB</t>
  </si>
  <si>
    <t>minimální podporované RAID úrovně: 0, 1, 1+0, 5, 6</t>
  </si>
  <si>
    <t>minimální rozšiřitelnost (pomocí expanzních jednotek) až na 240 disků, nebo větší</t>
  </si>
  <si>
    <t>duální active - active RAID kontrolery s minimálně 12 GB cache na celý systém</t>
  </si>
  <si>
    <t>implementovaná funkcionalita Multi-Pathing</t>
  </si>
  <si>
    <t>nastavení diskového pole musí být zachováno i přes výpadek napájení pomocí Flash paměti</t>
  </si>
  <si>
    <t>automatický tiering dat z SSD na SAS a NL-SAS diskové oblasti</t>
  </si>
  <si>
    <t>Kritické komponenty jeko HDD, zdroje, kontrolery a ventilátory musí být redundantní a podporovat hotswap výměnu za provozu</t>
  </si>
  <si>
    <t>možnost rozšíření o 10Gb iSCSI porty (minimálně 4x 10GbE)</t>
  </si>
  <si>
    <t>vyžadována vysoká dostupnost systému bez jediného bodu selhání (SpoF)</t>
  </si>
  <si>
    <t>podpora SSD, SAS (2,5” a 3,5”) a NL-SAS HDD - možnost nainstalovat všechny disky současně</t>
  </si>
  <si>
    <t>vyhrazený ethernetový port pro správu, minimálně jeden na controller</t>
  </si>
  <si>
    <t>duální active/active controller (no ALUA) s minimální konektivitou k hostům skrze 8x 16 Gb FC (4x FC port na kontroler)</t>
  </si>
  <si>
    <t>Cena za část 2 (technologický řetězec) celkem bez DPH</t>
  </si>
  <si>
    <r>
      <rPr>
        <sz val="10"/>
        <color indexed="8"/>
        <rFont val="Calibri"/>
        <family val="2"/>
      </rPr>
      <t>* Passmark CPU Mark min. 10 000 bodů</t>
    </r>
    <r>
      <rPr>
        <sz val="10"/>
        <color indexed="8"/>
        <rFont val="Calibri"/>
        <family val="2"/>
      </rPr>
      <t xml:space="preserve">
* požadovných hodnot Passmark CPU Mark musí dodávané PC dosahovat při použití testu Passmark Performance Test 8.0 nebo vyšší</t>
    </r>
  </si>
  <si>
    <t>* HDMI, DP vstup</t>
  </si>
  <si>
    <t>Stanice bude osazena procesorem min. 26400 passmark bodu napr. Dle
 http://www.cpubenchmark.net</t>
  </si>
  <si>
    <t>grafická karta s min. 16 GB paměti HBM2 a min. 13300 bodu podle http://www.videocardbenchmark.net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</si>
</sst>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28" borderId="0" applyNumberFormat="0" applyBorder="0" applyProtection="0">
      <alignment/>
    </xf>
    <xf numFmtId="0" fontId="53" fillId="29" borderId="0" applyNumberFormat="0" applyBorder="0" applyAlignment="0" applyProtection="0"/>
    <xf numFmtId="0" fontId="12" fillId="28" borderId="6" applyNumberFormat="0" applyProtection="0">
      <alignment/>
    </xf>
    <xf numFmtId="0" fontId="54" fillId="0" borderId="0" applyNumberFormat="0" applyFill="0" applyBorder="0" applyAlignment="0" applyProtection="0"/>
    <xf numFmtId="0" fontId="0" fillId="30" borderId="7" applyNumberFormat="0" applyFont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31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32" borderId="9" applyNumberFormat="0" applyAlignment="0" applyProtection="0"/>
    <xf numFmtId="0" fontId="59" fillId="33" borderId="9" applyNumberFormat="0" applyAlignment="0" applyProtection="0"/>
    <xf numFmtId="0" fontId="60" fillId="33" borderId="10" applyNumberFormat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40" borderId="11" xfId="0" applyFont="1" applyFill="1" applyBorder="1" applyAlignment="1">
      <alignment horizontal="left" vertical="center" wrapText="1"/>
    </xf>
    <xf numFmtId="0" fontId="3" fillId="40" borderId="12" xfId="0" applyFont="1" applyFill="1" applyBorder="1" applyAlignment="1">
      <alignment horizontal="left" vertical="center"/>
    </xf>
    <xf numFmtId="0" fontId="3" fillId="41" borderId="11" xfId="0" applyFont="1" applyFill="1" applyBorder="1" applyAlignment="1">
      <alignment horizontal="left" vertical="center" wrapText="1"/>
    </xf>
    <xf numFmtId="0" fontId="3" fillId="41" borderId="12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0" fillId="0" borderId="12" xfId="0" applyFont="1" applyBorder="1" applyAlignment="1">
      <alignment horizontal="left" vertical="top" wrapText="1"/>
    </xf>
    <xf numFmtId="0" fontId="20" fillId="42" borderId="11" xfId="0" applyFont="1" applyFill="1" applyBorder="1" applyAlignment="1">
      <alignment horizontal="left" vertical="top" wrapText="1"/>
    </xf>
    <xf numFmtId="0" fontId="20" fillId="42" borderId="12" xfId="0" applyFont="1" applyFill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20" fillId="42" borderId="13" xfId="0" applyFont="1" applyFill="1" applyBorder="1" applyAlignment="1">
      <alignment horizontal="left" vertical="top" wrapText="1"/>
    </xf>
    <xf numFmtId="0" fontId="18" fillId="42" borderId="12" xfId="0" applyFont="1" applyFill="1" applyBorder="1" applyAlignment="1">
      <alignment horizontal="left" vertical="top" wrapText="1"/>
    </xf>
    <xf numFmtId="0" fontId="18" fillId="43" borderId="11" xfId="0" applyFont="1" applyFill="1" applyBorder="1" applyAlignment="1">
      <alignment horizontal="left" vertical="top" wrapText="1"/>
    </xf>
    <xf numFmtId="0" fontId="18" fillId="42" borderId="14" xfId="0" applyFont="1" applyFill="1" applyBorder="1" applyAlignment="1">
      <alignment horizontal="left" vertical="top" wrapText="1"/>
    </xf>
    <xf numFmtId="0" fontId="18" fillId="42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left" vertical="top" wrapText="1"/>
    </xf>
    <xf numFmtId="0" fontId="3" fillId="44" borderId="15" xfId="0" applyFont="1" applyFill="1" applyBorder="1" applyAlignment="1">
      <alignment horizontal="center" vertical="center" wrapText="1"/>
    </xf>
    <xf numFmtId="4" fontId="3" fillId="44" borderId="15" xfId="0" applyNumberFormat="1" applyFont="1" applyFill="1" applyBorder="1" applyAlignment="1">
      <alignment horizontal="center" vertical="center" wrapText="1"/>
    </xf>
    <xf numFmtId="0" fontId="3" fillId="45" borderId="12" xfId="0" applyFont="1" applyFill="1" applyBorder="1" applyAlignment="1">
      <alignment horizontal="center" vertical="center"/>
    </xf>
    <xf numFmtId="4" fontId="3" fillId="45" borderId="12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4" fontId="23" fillId="45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8" fillId="0" borderId="11" xfId="0" applyFont="1" applyBorder="1" applyAlignment="1">
      <alignment horizontal="left" vertical="top" wrapText="1"/>
    </xf>
    <xf numFmtId="4" fontId="15" fillId="45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45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vertical="top" wrapText="1"/>
    </xf>
    <xf numFmtId="3" fontId="3" fillId="0" borderId="16" xfId="0" applyNumberFormat="1" applyFont="1" applyFill="1" applyBorder="1" applyAlignment="1">
      <alignment horizontal="left" vertical="top" wrapText="1"/>
    </xf>
    <xf numFmtId="0" fontId="18" fillId="0" borderId="17" xfId="0" applyFont="1" applyBorder="1" applyAlignment="1">
      <alignment horizontal="left"/>
    </xf>
    <xf numFmtId="0" fontId="3" fillId="45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3" fillId="40" borderId="20" xfId="0" applyFont="1" applyFill="1" applyBorder="1" applyAlignment="1">
      <alignment horizontal="left" vertical="center"/>
    </xf>
    <xf numFmtId="0" fontId="3" fillId="41" borderId="13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top" wrapText="1"/>
    </xf>
    <xf numFmtId="0" fontId="20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22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5" fillId="45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top" wrapText="1"/>
    </xf>
    <xf numFmtId="0" fontId="62" fillId="0" borderId="12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12" xfId="0" applyFont="1" applyBorder="1" applyAlignment="1">
      <alignment vertical="top" wrapText="1"/>
    </xf>
    <xf numFmtId="0" fontId="62" fillId="43" borderId="11" xfId="0" applyFont="1" applyFill="1" applyBorder="1" applyAlignment="1">
      <alignment horizontal="left" vertical="top" wrapText="1"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al 1" xfId="57"/>
    <cellStyle name="Neutrální" xfId="58"/>
    <cellStyle name="Note 1" xfId="59"/>
    <cellStyle name="Followed Hyperlink" xfId="60"/>
    <cellStyle name="Poznámka" xfId="61"/>
    <cellStyle name="Percent" xfId="62"/>
    <cellStyle name="Propojená buňka" xfId="63"/>
    <cellStyle name="Správně" xfId="64"/>
    <cellStyle name="Status 1" xfId="65"/>
    <cellStyle name="Text 1" xfId="66"/>
    <cellStyle name="Text upozornění" xfId="67"/>
    <cellStyle name="Vstup" xfId="68"/>
    <cellStyle name="Výpočet" xfId="69"/>
    <cellStyle name="Výstup" xfId="70"/>
    <cellStyle name="Vysvětlující text" xfId="71"/>
    <cellStyle name="Warning 1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7E4BD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E6E0EC"/>
      <rgbColor rgb="0099CCFF"/>
      <rgbColor rgb="00FFCC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hyperlink" Target="http://www.videocardbenchmark.net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view="pageBreakPreview" zoomScale="60" zoomScaleNormal="124" zoomScalePageLayoutView="0" workbookViewId="0" topLeftCell="A73">
      <selection activeCell="A111" sqref="A111"/>
    </sheetView>
  </sheetViews>
  <sheetFormatPr defaultColWidth="8.57421875" defaultRowHeight="15"/>
  <cols>
    <col min="1" max="1" width="31.7109375" style="1" customWidth="1"/>
    <col min="2" max="2" width="71.28125" style="1" customWidth="1"/>
    <col min="3" max="3" width="28.140625" style="1" customWidth="1"/>
    <col min="4" max="4" width="66.8515625" style="1" customWidth="1"/>
  </cols>
  <sheetData>
    <row r="1" spans="1:4" s="4" customFormat="1" ht="17.25" customHeight="1">
      <c r="A1" s="2" t="s">
        <v>0</v>
      </c>
      <c r="B1" s="3" t="s">
        <v>1</v>
      </c>
      <c r="C1" s="2"/>
      <c r="D1" s="3"/>
    </row>
    <row r="2" spans="1:4" ht="15" customHeight="1">
      <c r="A2" s="5"/>
      <c r="B2" s="6"/>
      <c r="C2" s="5"/>
      <c r="D2" s="6"/>
    </row>
    <row r="3" spans="1:3" ht="13.5" customHeight="1">
      <c r="A3" s="7" t="s">
        <v>2</v>
      </c>
      <c r="C3" s="7"/>
    </row>
    <row r="4" spans="1:4" s="10" customFormat="1" ht="13.5" customHeight="1">
      <c r="A4" s="8"/>
      <c r="B4" s="9"/>
      <c r="C4" s="8"/>
      <c r="D4" s="9"/>
    </row>
    <row r="5" spans="1:4" s="10" customFormat="1" ht="13.5" customHeight="1">
      <c r="A5" s="11" t="s">
        <v>3</v>
      </c>
      <c r="B5" s="9"/>
      <c r="C5" s="11"/>
      <c r="D5" s="9"/>
    </row>
    <row r="6" spans="1:4" s="10" customFormat="1" ht="13.5" customHeight="1">
      <c r="A6" s="12" t="s">
        <v>4</v>
      </c>
      <c r="B6" s="9"/>
      <c r="C6" s="12"/>
      <c r="D6" s="9"/>
    </row>
    <row r="7" spans="1:4" s="14" customFormat="1" ht="13.5" customHeight="1">
      <c r="A7" s="12" t="s">
        <v>5</v>
      </c>
      <c r="B7" s="13"/>
      <c r="C7" s="12"/>
      <c r="D7" s="13"/>
    </row>
    <row r="8" spans="1:4" s="14" customFormat="1" ht="13.5" customHeight="1">
      <c r="A8" s="12" t="s">
        <v>6</v>
      </c>
      <c r="B8" s="13"/>
      <c r="C8" s="12"/>
      <c r="D8" s="13"/>
    </row>
    <row r="9" spans="1:4" s="14" customFormat="1" ht="13.5" customHeight="1">
      <c r="A9" s="12" t="s">
        <v>7</v>
      </c>
      <c r="B9" s="13"/>
      <c r="C9" s="12"/>
      <c r="D9" s="13"/>
    </row>
    <row r="10" spans="1:4" s="14" customFormat="1" ht="13.5" customHeight="1">
      <c r="A10" s="12" t="s">
        <v>8</v>
      </c>
      <c r="B10" s="13"/>
      <c r="C10" s="12"/>
      <c r="D10" s="13"/>
    </row>
    <row r="11" spans="1:4" s="14" customFormat="1" ht="13.5" customHeight="1">
      <c r="A11" s="12" t="s">
        <v>9</v>
      </c>
      <c r="B11" s="13"/>
      <c r="C11" s="12"/>
      <c r="D11" s="13"/>
    </row>
    <row r="12" spans="1:4" s="14" customFormat="1" ht="13.5" customHeight="1">
      <c r="A12" s="12" t="s">
        <v>10</v>
      </c>
      <c r="B12" s="13"/>
      <c r="C12" s="12"/>
      <c r="D12" s="13"/>
    </row>
    <row r="13" spans="1:4" s="17" customFormat="1" ht="13.5" customHeight="1">
      <c r="A13" s="15"/>
      <c r="B13" s="16"/>
      <c r="C13" s="15"/>
      <c r="D13" s="16"/>
    </row>
    <row r="14" spans="1:4" s="17" customFormat="1" ht="12.75" customHeight="1">
      <c r="A14" s="18"/>
      <c r="B14" s="18"/>
      <c r="C14" s="18"/>
      <c r="D14" s="18"/>
    </row>
    <row r="15" spans="1:4" s="14" customFormat="1" ht="15">
      <c r="A15" s="16" t="s">
        <v>11</v>
      </c>
      <c r="B15" s="13"/>
      <c r="C15" s="16"/>
      <c r="D15" s="13"/>
    </row>
    <row r="16" spans="1:4" s="23" customFormat="1" ht="27" customHeight="1">
      <c r="A16" s="19" t="s">
        <v>12</v>
      </c>
      <c r="B16" s="20" t="s">
        <v>13</v>
      </c>
      <c r="C16" s="21" t="s">
        <v>14</v>
      </c>
      <c r="D16" s="22" t="s">
        <v>15</v>
      </c>
    </row>
    <row r="17" spans="1:4" s="10" customFormat="1" ht="38.25">
      <c r="A17" s="24" t="s">
        <v>16</v>
      </c>
      <c r="B17" s="69" t="s">
        <v>221</v>
      </c>
      <c r="C17" s="25"/>
      <c r="D17" s="26"/>
    </row>
    <row r="18" spans="1:4" s="10" customFormat="1" ht="76.5">
      <c r="A18" s="24" t="s">
        <v>17</v>
      </c>
      <c r="B18" s="27" t="s">
        <v>18</v>
      </c>
      <c r="C18" s="28"/>
      <c r="D18" s="29"/>
    </row>
    <row r="19" spans="1:4" s="10" customFormat="1" ht="12.75">
      <c r="A19" s="24" t="s">
        <v>19</v>
      </c>
      <c r="B19" s="27" t="s">
        <v>20</v>
      </c>
      <c r="C19" s="28"/>
      <c r="D19" s="29"/>
    </row>
    <row r="20" spans="1:4" s="10" customFormat="1" ht="25.5">
      <c r="A20" s="24" t="s">
        <v>21</v>
      </c>
      <c r="B20" s="27" t="s">
        <v>22</v>
      </c>
      <c r="C20" s="28"/>
      <c r="D20" s="29"/>
    </row>
    <row r="21" spans="1:4" s="10" customFormat="1" ht="12.75">
      <c r="A21" s="27" t="s">
        <v>23</v>
      </c>
      <c r="B21" s="27" t="s">
        <v>24</v>
      </c>
      <c r="C21" s="28"/>
      <c r="D21" s="29"/>
    </row>
    <row r="22" spans="1:4" s="10" customFormat="1" ht="12.75">
      <c r="A22" s="24" t="s">
        <v>25</v>
      </c>
      <c r="B22" s="27" t="s">
        <v>26</v>
      </c>
      <c r="C22" s="28"/>
      <c r="D22" s="29"/>
    </row>
    <row r="23" spans="1:4" s="10" customFormat="1" ht="51">
      <c r="A23" s="24" t="s">
        <v>27</v>
      </c>
      <c r="B23" s="27" t="s">
        <v>28</v>
      </c>
      <c r="C23" s="28"/>
      <c r="D23" s="29"/>
    </row>
    <row r="24" spans="1:4" s="10" customFormat="1" ht="16.5" customHeight="1">
      <c r="A24" s="24" t="s">
        <v>29</v>
      </c>
      <c r="B24" s="27" t="s">
        <v>30</v>
      </c>
      <c r="C24" s="28"/>
      <c r="D24" s="29"/>
    </row>
    <row r="25" spans="1:4" s="10" customFormat="1" ht="12.75">
      <c r="A25" s="27" t="s">
        <v>31</v>
      </c>
      <c r="B25" s="27" t="s">
        <v>32</v>
      </c>
      <c r="C25" s="28"/>
      <c r="D25" s="29"/>
    </row>
    <row r="26" spans="1:4" s="10" customFormat="1" ht="25.5">
      <c r="A26" s="30" t="s">
        <v>33</v>
      </c>
      <c r="B26" s="30" t="s">
        <v>34</v>
      </c>
      <c r="C26" s="31"/>
      <c r="D26" s="32"/>
    </row>
    <row r="27" spans="1:4" s="10" customFormat="1" ht="14.25" customHeight="1">
      <c r="A27" s="33" t="s">
        <v>35</v>
      </c>
      <c r="B27" s="34">
        <v>3</v>
      </c>
      <c r="C27" s="35" t="s">
        <v>36</v>
      </c>
      <c r="D27" s="36"/>
    </row>
    <row r="28" spans="1:4" s="10" customFormat="1" ht="15" customHeight="1">
      <c r="A28" s="9"/>
      <c r="B28" s="9"/>
      <c r="C28" s="37" t="s">
        <v>37</v>
      </c>
      <c r="D28" s="38">
        <f>(B27*D27)</f>
        <v>0</v>
      </c>
    </row>
    <row r="29" spans="1:4" s="10" customFormat="1" ht="15" customHeight="1">
      <c r="A29" s="9"/>
      <c r="B29" s="9"/>
      <c r="C29" s="9"/>
      <c r="D29" s="9"/>
    </row>
    <row r="30" spans="1:4" s="14" customFormat="1" ht="15">
      <c r="A30" s="16" t="s">
        <v>38</v>
      </c>
      <c r="B30" s="13"/>
      <c r="C30" s="16"/>
      <c r="D30" s="13"/>
    </row>
    <row r="31" spans="1:4" s="23" customFormat="1" ht="27" customHeight="1">
      <c r="A31" s="19" t="s">
        <v>39</v>
      </c>
      <c r="B31" s="20" t="s">
        <v>13</v>
      </c>
      <c r="C31" s="21" t="s">
        <v>14</v>
      </c>
      <c r="D31" s="22" t="s">
        <v>15</v>
      </c>
    </row>
    <row r="32" spans="1:4" s="10" customFormat="1" ht="12.75">
      <c r="A32" s="24" t="s">
        <v>39</v>
      </c>
      <c r="B32" s="27" t="s">
        <v>40</v>
      </c>
      <c r="C32" s="25"/>
      <c r="D32" s="26"/>
    </row>
    <row r="33" spans="1:4" s="10" customFormat="1" ht="12.75">
      <c r="A33" s="24"/>
      <c r="B33" s="27" t="s">
        <v>41</v>
      </c>
      <c r="C33" s="28"/>
      <c r="D33" s="29"/>
    </row>
    <row r="34" spans="1:4" s="10" customFormat="1" ht="12.75">
      <c r="A34" s="24"/>
      <c r="B34" s="27" t="s">
        <v>42</v>
      </c>
      <c r="C34" s="28"/>
      <c r="D34" s="29"/>
    </row>
    <row r="35" spans="1:4" s="10" customFormat="1" ht="12.75">
      <c r="A35" s="24"/>
      <c r="B35" s="27" t="s">
        <v>43</v>
      </c>
      <c r="C35" s="28"/>
      <c r="D35" s="29"/>
    </row>
    <row r="36" spans="1:4" s="10" customFormat="1" ht="12.75">
      <c r="A36" s="24"/>
      <c r="B36" s="27" t="s">
        <v>222</v>
      </c>
      <c r="C36" s="28"/>
      <c r="D36" s="29"/>
    </row>
    <row r="37" spans="1:4" s="10" customFormat="1" ht="12.75">
      <c r="A37" s="24"/>
      <c r="B37" s="27" t="s">
        <v>44</v>
      </c>
      <c r="C37" s="28"/>
      <c r="D37" s="29"/>
    </row>
    <row r="38" spans="1:4" s="10" customFormat="1" ht="12.75">
      <c r="A38" s="24"/>
      <c r="B38" s="27" t="s">
        <v>45</v>
      </c>
      <c r="C38" s="28"/>
      <c r="D38" s="29"/>
    </row>
    <row r="39" spans="1:4" s="10" customFormat="1" ht="12.75">
      <c r="A39" s="24"/>
      <c r="B39" s="27" t="s">
        <v>46</v>
      </c>
      <c r="C39" s="28"/>
      <c r="D39" s="29"/>
    </row>
    <row r="40" spans="1:4" s="10" customFormat="1" ht="25.5">
      <c r="A40" s="30" t="s">
        <v>33</v>
      </c>
      <c r="B40" s="30" t="s">
        <v>34</v>
      </c>
      <c r="C40" s="31"/>
      <c r="D40" s="32"/>
    </row>
    <row r="41" spans="1:4" s="10" customFormat="1" ht="14.25" customHeight="1">
      <c r="A41" s="33" t="s">
        <v>35</v>
      </c>
      <c r="B41" s="34">
        <v>6</v>
      </c>
      <c r="C41" s="35" t="s">
        <v>36</v>
      </c>
      <c r="D41" s="36"/>
    </row>
    <row r="42" spans="1:4" s="42" customFormat="1" ht="15" customHeight="1">
      <c r="A42" s="39"/>
      <c r="B42" s="40"/>
      <c r="C42" s="37" t="s">
        <v>47</v>
      </c>
      <c r="D42" s="41">
        <f>(B41*D41)</f>
        <v>0</v>
      </c>
    </row>
    <row r="44" spans="1:4" s="14" customFormat="1" ht="15">
      <c r="A44" s="16" t="s">
        <v>48</v>
      </c>
      <c r="B44" s="13"/>
      <c r="C44" s="16"/>
      <c r="D44" s="13"/>
    </row>
    <row r="45" spans="1:4" s="23" customFormat="1" ht="27" customHeight="1">
      <c r="A45" s="19" t="s">
        <v>49</v>
      </c>
      <c r="B45" s="20" t="s">
        <v>13</v>
      </c>
      <c r="C45" s="21" t="s">
        <v>14</v>
      </c>
      <c r="D45" s="22" t="s">
        <v>15</v>
      </c>
    </row>
    <row r="46" spans="1:4" s="10" customFormat="1" ht="12.75">
      <c r="A46" s="24" t="s">
        <v>49</v>
      </c>
      <c r="B46" s="27" t="s">
        <v>50</v>
      </c>
      <c r="C46" s="25"/>
      <c r="D46" s="26"/>
    </row>
    <row r="47" spans="1:4" s="10" customFormat="1" ht="12.75">
      <c r="A47" s="24"/>
      <c r="B47" s="27" t="s">
        <v>51</v>
      </c>
      <c r="C47" s="28"/>
      <c r="D47" s="29"/>
    </row>
    <row r="48" spans="1:4" s="10" customFormat="1" ht="12.75">
      <c r="A48" s="24"/>
      <c r="B48" s="27" t="s">
        <v>52</v>
      </c>
      <c r="C48" s="28"/>
      <c r="D48" s="29"/>
    </row>
    <row r="49" spans="1:4" s="10" customFormat="1" ht="42" customHeight="1">
      <c r="A49" s="24"/>
      <c r="B49" s="27" t="s">
        <v>53</v>
      </c>
      <c r="C49" s="28"/>
      <c r="D49" s="29"/>
    </row>
    <row r="50" spans="1:4" s="10" customFormat="1" ht="12.75">
      <c r="A50" s="30" t="s">
        <v>33</v>
      </c>
      <c r="B50" s="43" t="s">
        <v>54</v>
      </c>
      <c r="C50" s="31"/>
      <c r="D50" s="32"/>
    </row>
    <row r="51" spans="1:4" s="10" customFormat="1" ht="14.25" customHeight="1">
      <c r="A51" s="33" t="s">
        <v>35</v>
      </c>
      <c r="B51" s="34">
        <v>6</v>
      </c>
      <c r="C51" s="35" t="s">
        <v>36</v>
      </c>
      <c r="D51" s="36"/>
    </row>
    <row r="52" spans="3:4" ht="15">
      <c r="C52" s="37" t="s">
        <v>47</v>
      </c>
      <c r="D52" s="44">
        <f>(B51*D51)</f>
        <v>0</v>
      </c>
    </row>
    <row r="54" spans="1:4" s="14" customFormat="1" ht="15">
      <c r="A54" s="16" t="s">
        <v>55</v>
      </c>
      <c r="B54" s="13"/>
      <c r="C54" s="16"/>
      <c r="D54" s="13"/>
    </row>
    <row r="55" spans="1:4" s="23" customFormat="1" ht="27" customHeight="1">
      <c r="A55" s="19" t="s">
        <v>56</v>
      </c>
      <c r="B55" s="20" t="s">
        <v>13</v>
      </c>
      <c r="C55" s="21" t="s">
        <v>14</v>
      </c>
      <c r="D55" s="22" t="s">
        <v>15</v>
      </c>
    </row>
    <row r="56" spans="1:4" s="10" customFormat="1" ht="12.75">
      <c r="A56" s="24" t="s">
        <v>56</v>
      </c>
      <c r="B56" s="27" t="s">
        <v>57</v>
      </c>
      <c r="C56" s="25"/>
      <c r="D56" s="26"/>
    </row>
    <row r="57" spans="1:4" s="10" customFormat="1" ht="12.75">
      <c r="A57" s="24"/>
      <c r="B57" s="27" t="s">
        <v>58</v>
      </c>
      <c r="C57" s="28"/>
      <c r="D57" s="29"/>
    </row>
    <row r="58" spans="1:4" s="10" customFormat="1" ht="12.75">
      <c r="A58" s="24"/>
      <c r="B58" s="27" t="s">
        <v>59</v>
      </c>
      <c r="C58" s="28"/>
      <c r="D58" s="29"/>
    </row>
    <row r="59" spans="1:4" s="10" customFormat="1" ht="12.75">
      <c r="A59" s="24"/>
      <c r="B59" s="10" t="s">
        <v>60</v>
      </c>
      <c r="C59" s="28"/>
      <c r="D59" s="29"/>
    </row>
    <row r="60" spans="1:4" s="10" customFormat="1" ht="12.75">
      <c r="A60" s="30" t="s">
        <v>33</v>
      </c>
      <c r="B60" s="30" t="s">
        <v>54</v>
      </c>
      <c r="C60" s="31"/>
      <c r="D60" s="32"/>
    </row>
    <row r="61" spans="1:4" s="10" customFormat="1" ht="14.25" customHeight="1">
      <c r="A61" s="33" t="s">
        <v>35</v>
      </c>
      <c r="B61" s="34">
        <v>1</v>
      </c>
      <c r="C61" s="35" t="s">
        <v>36</v>
      </c>
      <c r="D61" s="36"/>
    </row>
    <row r="62" spans="3:4" ht="15">
      <c r="C62" s="37" t="s">
        <v>36</v>
      </c>
      <c r="D62" s="44">
        <f>(B61*D61)</f>
        <v>0</v>
      </c>
    </row>
    <row r="64" spans="1:4" s="14" customFormat="1" ht="15">
      <c r="A64" s="16" t="s">
        <v>61</v>
      </c>
      <c r="B64" s="13"/>
      <c r="C64" s="16"/>
      <c r="D64" s="13"/>
    </row>
    <row r="65" spans="1:4" s="23" customFormat="1" ht="27" customHeight="1">
      <c r="A65" s="19" t="s">
        <v>62</v>
      </c>
      <c r="B65" s="20" t="s">
        <v>13</v>
      </c>
      <c r="C65" s="21" t="s">
        <v>14</v>
      </c>
      <c r="D65" s="22" t="s">
        <v>15</v>
      </c>
    </row>
    <row r="66" spans="1:4" s="10" customFormat="1" ht="25.5">
      <c r="A66" s="45" t="s">
        <v>63</v>
      </c>
      <c r="B66" s="27" t="s">
        <v>64</v>
      </c>
      <c r="C66" s="25"/>
      <c r="D66" s="26"/>
    </row>
    <row r="67" spans="1:4" s="10" customFormat="1" ht="14.25" customHeight="1">
      <c r="A67" s="33" t="s">
        <v>35</v>
      </c>
      <c r="B67" s="34">
        <v>3</v>
      </c>
      <c r="C67" s="35" t="s">
        <v>36</v>
      </c>
      <c r="D67" s="36"/>
    </row>
    <row r="68" spans="3:4" ht="15">
      <c r="C68" s="37" t="s">
        <v>37</v>
      </c>
      <c r="D68" s="44">
        <f>(B67*D67)</f>
        <v>0</v>
      </c>
    </row>
    <row r="70" spans="1:4" s="14" customFormat="1" ht="15">
      <c r="A70" s="16" t="s">
        <v>65</v>
      </c>
      <c r="B70" s="13"/>
      <c r="C70" s="16"/>
      <c r="D70" s="13"/>
    </row>
    <row r="71" spans="1:4" s="23" customFormat="1" ht="27" customHeight="1">
      <c r="A71" s="19" t="s">
        <v>66</v>
      </c>
      <c r="B71" s="20" t="s">
        <v>13</v>
      </c>
      <c r="C71" s="21" t="s">
        <v>14</v>
      </c>
      <c r="D71" s="22" t="s">
        <v>15</v>
      </c>
    </row>
    <row r="72" spans="1:4" s="10" customFormat="1" ht="25.5">
      <c r="A72" s="45" t="s">
        <v>67</v>
      </c>
      <c r="B72" s="27" t="s">
        <v>64</v>
      </c>
      <c r="C72" s="25"/>
      <c r="D72" s="26"/>
    </row>
    <row r="73" spans="1:4" s="10" customFormat="1" ht="14.25" customHeight="1">
      <c r="A73" s="33" t="s">
        <v>35</v>
      </c>
      <c r="B73" s="34">
        <v>3</v>
      </c>
      <c r="C73" s="35" t="s">
        <v>36</v>
      </c>
      <c r="D73" s="36"/>
    </row>
    <row r="74" spans="3:4" ht="15">
      <c r="C74" s="37" t="s">
        <v>37</v>
      </c>
      <c r="D74" s="44">
        <f>(B73*D73)</f>
        <v>0</v>
      </c>
    </row>
    <row r="76" spans="1:4" ht="15">
      <c r="A76" s="16" t="s">
        <v>68</v>
      </c>
      <c r="B76" s="13"/>
      <c r="C76" s="16"/>
      <c r="D76" s="13"/>
    </row>
    <row r="77" spans="1:4" ht="25.5">
      <c r="A77" s="19" t="s">
        <v>69</v>
      </c>
      <c r="B77" s="20" t="s">
        <v>13</v>
      </c>
      <c r="C77" s="21" t="s">
        <v>14</v>
      </c>
      <c r="D77" s="22" t="s">
        <v>15</v>
      </c>
    </row>
    <row r="78" spans="1:4" ht="27.75" customHeight="1">
      <c r="A78" s="45" t="s">
        <v>70</v>
      </c>
      <c r="B78" s="27" t="s">
        <v>64</v>
      </c>
      <c r="C78" s="25"/>
      <c r="D78" s="26"/>
    </row>
    <row r="79" spans="1:4" ht="15">
      <c r="A79" s="33" t="s">
        <v>35</v>
      </c>
      <c r="B79" s="34">
        <v>3</v>
      </c>
      <c r="C79" s="35" t="s">
        <v>36</v>
      </c>
      <c r="D79" s="36"/>
    </row>
    <row r="80" spans="3:4" ht="15">
      <c r="C80" s="37" t="s">
        <v>37</v>
      </c>
      <c r="D80" s="44">
        <f>(B79*D79)</f>
        <v>0</v>
      </c>
    </row>
    <row r="82" spans="1:4" ht="15">
      <c r="A82" s="16" t="s">
        <v>71</v>
      </c>
      <c r="B82" s="13"/>
      <c r="C82" s="16"/>
      <c r="D82" s="13"/>
    </row>
    <row r="83" spans="1:4" ht="15">
      <c r="A83" s="19" t="s">
        <v>72</v>
      </c>
      <c r="B83" s="20" t="s">
        <v>13</v>
      </c>
      <c r="C83" s="21" t="s">
        <v>14</v>
      </c>
      <c r="D83" s="22" t="s">
        <v>15</v>
      </c>
    </row>
    <row r="84" spans="1:4" ht="25.5">
      <c r="A84" s="45" t="s">
        <v>73</v>
      </c>
      <c r="B84" s="27" t="s">
        <v>64</v>
      </c>
      <c r="C84" s="25"/>
      <c r="D84" s="26"/>
    </row>
    <row r="85" spans="1:4" ht="15">
      <c r="A85" s="33" t="s">
        <v>35</v>
      </c>
      <c r="B85" s="34">
        <v>3</v>
      </c>
      <c r="C85" s="35" t="s">
        <v>36</v>
      </c>
      <c r="D85" s="36"/>
    </row>
    <row r="86" spans="3:4" ht="15">
      <c r="C86" s="37" t="s">
        <v>37</v>
      </c>
      <c r="D86" s="44">
        <f>(B85*D85)</f>
        <v>0</v>
      </c>
    </row>
    <row r="87" spans="1:4" ht="15">
      <c r="A87" s="16" t="s">
        <v>74</v>
      </c>
      <c r="B87" s="13"/>
      <c r="C87" s="16"/>
      <c r="D87" s="13"/>
    </row>
    <row r="88" spans="1:4" ht="15">
      <c r="A88" s="19" t="s">
        <v>72</v>
      </c>
      <c r="B88" s="20" t="s">
        <v>13</v>
      </c>
      <c r="C88" s="21" t="s">
        <v>14</v>
      </c>
      <c r="D88" s="22" t="s">
        <v>15</v>
      </c>
    </row>
    <row r="89" spans="1:4" ht="25.5">
      <c r="A89" s="45" t="s">
        <v>75</v>
      </c>
      <c r="B89" s="27" t="s">
        <v>64</v>
      </c>
      <c r="C89" s="25"/>
      <c r="D89" s="26"/>
    </row>
    <row r="90" spans="1:4" ht="15">
      <c r="A90" s="33" t="s">
        <v>35</v>
      </c>
      <c r="B90" s="34">
        <v>3</v>
      </c>
      <c r="C90" s="35" t="s">
        <v>36</v>
      </c>
      <c r="D90" s="36"/>
    </row>
    <row r="91" spans="3:4" ht="15">
      <c r="C91" s="37" t="s">
        <v>37</v>
      </c>
      <c r="D91" s="44">
        <f>(B90*D90)</f>
        <v>0</v>
      </c>
    </row>
    <row r="92" spans="1:4" ht="15">
      <c r="A92" s="16" t="s">
        <v>76</v>
      </c>
      <c r="B92" s="13"/>
      <c r="C92" s="16"/>
      <c r="D92" s="13"/>
    </row>
    <row r="93" spans="1:4" ht="15">
      <c r="A93" s="19" t="s">
        <v>77</v>
      </c>
      <c r="B93" s="20" t="s">
        <v>13</v>
      </c>
      <c r="C93" s="21" t="s">
        <v>14</v>
      </c>
      <c r="D93" s="22" t="s">
        <v>15</v>
      </c>
    </row>
    <row r="94" spans="1:4" ht="25.5">
      <c r="A94" s="45" t="s">
        <v>78</v>
      </c>
      <c r="B94" s="27" t="s">
        <v>79</v>
      </c>
      <c r="C94" s="25"/>
      <c r="D94" s="26"/>
    </row>
    <row r="95" spans="1:4" ht="15">
      <c r="A95" s="33" t="s">
        <v>35</v>
      </c>
      <c r="B95" s="34">
        <v>3</v>
      </c>
      <c r="C95" s="35" t="s">
        <v>36</v>
      </c>
      <c r="D95" s="36"/>
    </row>
    <row r="96" spans="3:4" ht="15">
      <c r="C96" s="37" t="s">
        <v>37</v>
      </c>
      <c r="D96" s="44">
        <f>(B95*D95)</f>
        <v>0</v>
      </c>
    </row>
    <row r="97" spans="1:4" ht="15">
      <c r="A97" s="16" t="s">
        <v>80</v>
      </c>
      <c r="B97" s="13"/>
      <c r="C97" s="16"/>
      <c r="D97" s="13"/>
    </row>
    <row r="98" spans="1:4" ht="15">
      <c r="A98" s="19" t="s">
        <v>81</v>
      </c>
      <c r="B98" s="20" t="s">
        <v>13</v>
      </c>
      <c r="C98" s="21" t="s">
        <v>14</v>
      </c>
      <c r="D98" s="22" t="s">
        <v>15</v>
      </c>
    </row>
    <row r="99" spans="1:4" ht="25.5">
      <c r="A99" s="45" t="s">
        <v>82</v>
      </c>
      <c r="B99" s="27" t="s">
        <v>64</v>
      </c>
      <c r="C99" s="25"/>
      <c r="D99" s="26"/>
    </row>
    <row r="100" spans="1:4" ht="15">
      <c r="A100" s="33" t="s">
        <v>35</v>
      </c>
      <c r="B100" s="34">
        <v>3</v>
      </c>
      <c r="C100" s="35" t="s">
        <v>36</v>
      </c>
      <c r="D100" s="36"/>
    </row>
    <row r="101" spans="3:4" ht="15">
      <c r="C101" s="37" t="s">
        <v>37</v>
      </c>
      <c r="D101" s="44">
        <f>(B100*D100)</f>
        <v>0</v>
      </c>
    </row>
    <row r="102" spans="1:4" ht="15">
      <c r="A102" s="16" t="s">
        <v>83</v>
      </c>
      <c r="B102" s="13"/>
      <c r="C102" s="16"/>
      <c r="D102" s="13"/>
    </row>
    <row r="103" spans="1:4" ht="15">
      <c r="A103" s="19" t="s">
        <v>77</v>
      </c>
      <c r="B103" s="20" t="s">
        <v>13</v>
      </c>
      <c r="C103" s="21" t="s">
        <v>14</v>
      </c>
      <c r="D103" s="22" t="s">
        <v>15</v>
      </c>
    </row>
    <row r="104" spans="1:4" ht="25.5">
      <c r="A104" s="45" t="s">
        <v>84</v>
      </c>
      <c r="B104" s="27" t="s">
        <v>64</v>
      </c>
      <c r="C104" s="25"/>
      <c r="D104" s="26"/>
    </row>
    <row r="105" spans="1:4" ht="15">
      <c r="A105" s="33" t="s">
        <v>35</v>
      </c>
      <c r="B105" s="34">
        <v>3</v>
      </c>
      <c r="C105" s="35" t="s">
        <v>36</v>
      </c>
      <c r="D105" s="36"/>
    </row>
    <row r="106" spans="3:4" ht="15">
      <c r="C106" s="37" t="s">
        <v>37</v>
      </c>
      <c r="D106" s="44">
        <f>(B105*D105)</f>
        <v>0</v>
      </c>
    </row>
    <row r="107" spans="1:4" ht="15">
      <c r="A107" s="16" t="s">
        <v>85</v>
      </c>
      <c r="B107" s="13"/>
      <c r="C107" s="16"/>
      <c r="D107" s="13"/>
    </row>
    <row r="108" spans="1:4" ht="15">
      <c r="A108" s="19" t="s">
        <v>77</v>
      </c>
      <c r="B108" s="20" t="s">
        <v>13</v>
      </c>
      <c r="C108" s="21" t="s">
        <v>14</v>
      </c>
      <c r="D108" s="22" t="s">
        <v>15</v>
      </c>
    </row>
    <row r="109" spans="1:4" ht="25.5">
      <c r="A109" s="46" t="s">
        <v>86</v>
      </c>
      <c r="B109" s="27" t="s">
        <v>64</v>
      </c>
      <c r="C109" s="25"/>
      <c r="D109" s="26"/>
    </row>
    <row r="110" spans="1:4" ht="15">
      <c r="A110" s="33" t="s">
        <v>35</v>
      </c>
      <c r="B110" s="34">
        <v>3</v>
      </c>
      <c r="C110" s="35" t="s">
        <v>36</v>
      </c>
      <c r="D110" s="36"/>
    </row>
    <row r="111" spans="3:4" ht="15">
      <c r="C111" s="37" t="s">
        <v>37</v>
      </c>
      <c r="D111" s="44">
        <f>(B110*D110)</f>
        <v>0</v>
      </c>
    </row>
    <row r="112" spans="3:6" ht="15">
      <c r="C112" s="47"/>
      <c r="D112" s="48"/>
      <c r="E112" s="49"/>
      <c r="F112" s="49"/>
    </row>
    <row r="113" spans="1:4" ht="15">
      <c r="A113" s="16" t="s">
        <v>87</v>
      </c>
      <c r="B113" s="13"/>
      <c r="C113" s="16"/>
      <c r="D113" s="13"/>
    </row>
    <row r="114" spans="1:4" ht="15">
      <c r="A114" s="19" t="s">
        <v>77</v>
      </c>
      <c r="B114" s="20" t="s">
        <v>13</v>
      </c>
      <c r="C114" s="21" t="s">
        <v>14</v>
      </c>
      <c r="D114" s="22" t="s">
        <v>15</v>
      </c>
    </row>
    <row r="115" spans="1:4" ht="25.5">
      <c r="A115" s="45" t="s">
        <v>88</v>
      </c>
      <c r="B115" s="27" t="s">
        <v>64</v>
      </c>
      <c r="C115" s="25"/>
      <c r="D115" s="26"/>
    </row>
    <row r="116" spans="1:4" ht="15">
      <c r="A116" s="33" t="s">
        <v>35</v>
      </c>
      <c r="B116" s="34">
        <v>3</v>
      </c>
      <c r="C116" s="35" t="s">
        <v>36</v>
      </c>
      <c r="D116" s="36"/>
    </row>
    <row r="117" spans="3:4" ht="15">
      <c r="C117" s="37" t="s">
        <v>37</v>
      </c>
      <c r="D117" s="44">
        <f>(B116*D116)</f>
        <v>0</v>
      </c>
    </row>
    <row r="119" spans="3:4" ht="15">
      <c r="C119" s="50" t="s">
        <v>89</v>
      </c>
      <c r="D119" s="44">
        <f>SUM($D$28,$D$42,$D$52,$D$62,$D$68,$D$74,$D$80,$D$86,$D$91,$D$96,$D$101,$D$106,$D$111,$D$117)</f>
        <v>0</v>
      </c>
    </row>
  </sheetData>
  <sheetProtection selectLockedCells="1" selectUnlockedCells="1"/>
  <printOptions/>
  <pageMargins left="0.7083333333333334" right="0.5118055555555555" top="0.7875" bottom="0.7875" header="0.31527777777777777" footer="0.31527777777777777"/>
  <pageSetup horizontalDpi="600" verticalDpi="600" orientation="landscape" paperSize="9" scale="67" r:id="rId1"/>
  <headerFooter alignWithMargins="0">
    <oddHeader>&amp;L&amp;9Janáčkova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4"/>
  <sheetViews>
    <sheetView view="pageBreakPreview" zoomScale="60" zoomScaleNormal="124" zoomScalePageLayoutView="0" workbookViewId="0" topLeftCell="A149">
      <selection activeCell="B176" sqref="B176"/>
    </sheetView>
  </sheetViews>
  <sheetFormatPr defaultColWidth="8.57421875" defaultRowHeight="15"/>
  <cols>
    <col min="1" max="1" width="33.00390625" style="1" customWidth="1"/>
    <col min="2" max="2" width="73.140625" style="1" customWidth="1"/>
    <col min="3" max="3" width="38.421875" style="1" customWidth="1"/>
    <col min="4" max="4" width="66.8515625" style="1" customWidth="1"/>
  </cols>
  <sheetData>
    <row r="1" spans="1:4" s="4" customFormat="1" ht="15.75">
      <c r="A1" s="2" t="s">
        <v>0</v>
      </c>
      <c r="B1" s="3" t="s">
        <v>1</v>
      </c>
      <c r="C1" s="2"/>
      <c r="D1" s="3"/>
    </row>
    <row r="2" spans="1:4" ht="15">
      <c r="A2" s="5"/>
      <c r="B2" s="6"/>
      <c r="C2" s="5"/>
      <c r="D2" s="6"/>
    </row>
    <row r="3" spans="1:3" ht="15">
      <c r="A3" s="7" t="s">
        <v>90</v>
      </c>
      <c r="C3" s="7"/>
    </row>
    <row r="4" spans="1:4" s="10" customFormat="1" ht="15.75">
      <c r="A4" s="8"/>
      <c r="B4" s="9"/>
      <c r="C4" s="8"/>
      <c r="D4" s="9"/>
    </row>
    <row r="5" spans="1:4" s="10" customFormat="1" ht="12.75">
      <c r="A5" s="11" t="s">
        <v>3</v>
      </c>
      <c r="B5" s="9"/>
      <c r="C5" s="11"/>
      <c r="D5" s="9"/>
    </row>
    <row r="6" spans="1:4" s="10" customFormat="1" ht="12.75">
      <c r="A6" s="12" t="s">
        <v>4</v>
      </c>
      <c r="B6" s="9"/>
      <c r="C6" s="12"/>
      <c r="D6" s="9"/>
    </row>
    <row r="7" spans="1:4" s="14" customFormat="1" ht="12.75">
      <c r="A7" s="12" t="s">
        <v>5</v>
      </c>
      <c r="B7" s="13"/>
      <c r="C7" s="12"/>
      <c r="D7" s="13"/>
    </row>
    <row r="8" spans="1:4" s="14" customFormat="1" ht="12.75">
      <c r="A8" s="12" t="s">
        <v>6</v>
      </c>
      <c r="B8" s="13"/>
      <c r="C8" s="12"/>
      <c r="D8" s="13"/>
    </row>
    <row r="9" spans="1:4" s="14" customFormat="1" ht="12.75">
      <c r="A9" s="12" t="s">
        <v>7</v>
      </c>
      <c r="B9" s="13"/>
      <c r="C9" s="12"/>
      <c r="D9" s="13"/>
    </row>
    <row r="10" spans="1:4" s="14" customFormat="1" ht="12.75">
      <c r="A10" s="12" t="s">
        <v>8</v>
      </c>
      <c r="B10" s="13"/>
      <c r="C10" s="12"/>
      <c r="D10" s="13"/>
    </row>
    <row r="11" spans="1:4" s="14" customFormat="1" ht="12.75">
      <c r="A11" s="12" t="s">
        <v>9</v>
      </c>
      <c r="B11" s="13"/>
      <c r="C11" s="12"/>
      <c r="D11" s="13"/>
    </row>
    <row r="12" spans="1:4" s="14" customFormat="1" ht="12.75">
      <c r="A12" s="12" t="s">
        <v>10</v>
      </c>
      <c r="B12" s="13"/>
      <c r="C12" s="12"/>
      <c r="D12" s="13"/>
    </row>
    <row r="13" spans="1:4" s="17" customFormat="1" ht="15">
      <c r="A13" s="15"/>
      <c r="B13" s="16"/>
      <c r="C13" s="15"/>
      <c r="D13" s="16"/>
    </row>
    <row r="14" spans="1:4" s="17" customFormat="1" ht="15">
      <c r="A14" s="18"/>
      <c r="B14" s="18"/>
      <c r="C14" s="18"/>
      <c r="D14" s="18"/>
    </row>
    <row r="15" spans="1:4" s="14" customFormat="1" ht="15">
      <c r="A15" s="16" t="s">
        <v>91</v>
      </c>
      <c r="B15" s="13"/>
      <c r="C15" s="16"/>
      <c r="D15" s="13"/>
    </row>
    <row r="16" spans="1:4" s="23" customFormat="1" ht="51">
      <c r="A16" s="19" t="s">
        <v>92</v>
      </c>
      <c r="B16" s="20" t="s">
        <v>13</v>
      </c>
      <c r="C16" s="21" t="s">
        <v>14</v>
      </c>
      <c r="D16" s="22" t="s">
        <v>15</v>
      </c>
    </row>
    <row r="17" spans="1:4" s="10" customFormat="1" ht="51">
      <c r="A17" s="24"/>
      <c r="B17" s="70" t="s">
        <v>93</v>
      </c>
      <c r="C17" s="51"/>
      <c r="D17" s="26"/>
    </row>
    <row r="18" spans="1:4" s="10" customFormat="1" ht="25.5">
      <c r="A18" s="24"/>
      <c r="B18" s="71" t="s">
        <v>223</v>
      </c>
      <c r="C18" s="51"/>
      <c r="D18" s="26"/>
    </row>
    <row r="19" spans="1:4" s="10" customFormat="1" ht="25.5">
      <c r="A19" s="24"/>
      <c r="B19" s="70" t="s">
        <v>94</v>
      </c>
      <c r="C19" s="51"/>
      <c r="D19" s="26"/>
    </row>
    <row r="20" spans="1:4" s="10" customFormat="1" ht="25.5">
      <c r="A20" s="24"/>
      <c r="B20" s="70" t="s">
        <v>95</v>
      </c>
      <c r="C20" s="51"/>
      <c r="D20" s="26"/>
    </row>
    <row r="21" spans="1:4" s="10" customFormat="1" ht="27" customHeight="1">
      <c r="A21" s="24"/>
      <c r="B21" s="70" t="s">
        <v>224</v>
      </c>
      <c r="C21" s="51"/>
      <c r="D21" s="26"/>
    </row>
    <row r="22" spans="1:4" s="10" customFormat="1" ht="25.5">
      <c r="A22" s="24"/>
      <c r="B22" s="72" t="s">
        <v>96</v>
      </c>
      <c r="C22" s="51"/>
      <c r="D22" s="26"/>
    </row>
    <row r="23" spans="1:4" s="10" customFormat="1" ht="25.5">
      <c r="A23" s="24"/>
      <c r="B23" s="70" t="s">
        <v>97</v>
      </c>
      <c r="C23" s="51"/>
      <c r="D23" s="26"/>
    </row>
    <row r="24" spans="1:4" s="10" customFormat="1" ht="12.75">
      <c r="A24" s="24"/>
      <c r="B24" s="70" t="s">
        <v>98</v>
      </c>
      <c r="C24" s="51"/>
      <c r="D24" s="26"/>
    </row>
    <row r="25" spans="1:4" s="10" customFormat="1" ht="12.75">
      <c r="A25" s="24"/>
      <c r="B25" s="52" t="s">
        <v>99</v>
      </c>
      <c r="C25" s="51"/>
      <c r="D25" s="26"/>
    </row>
    <row r="26" spans="1:4" s="10" customFormat="1" ht="12.75">
      <c r="A26" s="24"/>
      <c r="B26" s="27" t="s">
        <v>100</v>
      </c>
      <c r="C26" s="51"/>
      <c r="D26" s="26"/>
    </row>
    <row r="27" spans="1:4" s="10" customFormat="1" ht="12.75">
      <c r="A27" s="24"/>
      <c r="B27" s="27" t="s">
        <v>101</v>
      </c>
      <c r="C27" s="51"/>
      <c r="D27" s="26"/>
    </row>
    <row r="28" spans="1:4" s="10" customFormat="1" ht="12.75">
      <c r="A28" s="24"/>
      <c r="B28" s="27" t="s">
        <v>102</v>
      </c>
      <c r="C28" s="51"/>
      <c r="D28" s="26"/>
    </row>
    <row r="29" spans="1:4" s="10" customFormat="1" ht="12.75">
      <c r="A29" s="24"/>
      <c r="B29" s="27" t="s">
        <v>103</v>
      </c>
      <c r="C29" s="51"/>
      <c r="D29" s="26"/>
    </row>
    <row r="30" spans="1:4" s="10" customFormat="1" ht="12.75">
      <c r="A30" s="24"/>
      <c r="B30" s="73" t="s">
        <v>104</v>
      </c>
      <c r="C30" s="51"/>
      <c r="D30" s="26"/>
    </row>
    <row r="31" spans="1:4" s="10" customFormat="1" ht="12.75">
      <c r="A31" s="24"/>
      <c r="B31" s="72" t="s">
        <v>105</v>
      </c>
      <c r="C31" s="51"/>
      <c r="D31" s="26"/>
    </row>
    <row r="32" spans="1:4" s="10" customFormat="1" ht="12.75">
      <c r="A32" s="24"/>
      <c r="B32" s="72" t="s">
        <v>106</v>
      </c>
      <c r="C32" s="51"/>
      <c r="D32" s="26"/>
    </row>
    <row r="33" spans="1:4" s="10" customFormat="1" ht="12.75">
      <c r="A33" s="24"/>
      <c r="B33" s="72" t="s">
        <v>107</v>
      </c>
      <c r="C33" s="51"/>
      <c r="D33" s="26"/>
    </row>
    <row r="34" spans="1:4" s="10" customFormat="1" ht="12.75">
      <c r="A34" s="24"/>
      <c r="B34" s="73" t="s">
        <v>108</v>
      </c>
      <c r="C34" s="51"/>
      <c r="D34" s="26"/>
    </row>
    <row r="35" spans="1:4" s="10" customFormat="1" ht="12.75">
      <c r="A35" s="24"/>
      <c r="B35" s="73" t="s">
        <v>109</v>
      </c>
      <c r="C35" s="51"/>
      <c r="D35" s="26"/>
    </row>
    <row r="36" spans="1:4" s="10" customFormat="1" ht="25.5">
      <c r="A36" s="24"/>
      <c r="B36" s="72" t="s">
        <v>110</v>
      </c>
      <c r="C36" s="51"/>
      <c r="D36" s="26"/>
    </row>
    <row r="37" spans="1:4" s="10" customFormat="1" ht="12.75">
      <c r="A37" s="24"/>
      <c r="B37" s="73" t="s">
        <v>111</v>
      </c>
      <c r="C37" s="51"/>
      <c r="D37" s="29"/>
    </row>
    <row r="38" spans="1:4" s="10" customFormat="1" ht="12.75">
      <c r="A38" s="24"/>
      <c r="B38" s="72" t="s">
        <v>112</v>
      </c>
      <c r="C38" s="51"/>
      <c r="D38" s="29"/>
    </row>
    <row r="39" spans="1:4" s="10" customFormat="1" ht="12.75">
      <c r="A39" s="24"/>
      <c r="B39" s="72" t="s">
        <v>113</v>
      </c>
      <c r="C39" s="51"/>
      <c r="D39" s="29"/>
    </row>
    <row r="40" spans="1:4" s="10" customFormat="1" ht="12.75">
      <c r="A40" s="24"/>
      <c r="B40" s="72" t="s">
        <v>114</v>
      </c>
      <c r="C40" s="51"/>
      <c r="D40" s="29"/>
    </row>
    <row r="41" spans="1:4" s="10" customFormat="1" ht="12.75">
      <c r="A41" s="30" t="s">
        <v>33</v>
      </c>
      <c r="B41" s="74" t="s">
        <v>115</v>
      </c>
      <c r="C41" s="51"/>
      <c r="D41" s="32"/>
    </row>
    <row r="42" spans="1:4" s="10" customFormat="1" ht="12.75">
      <c r="A42" s="33" t="s">
        <v>35</v>
      </c>
      <c r="B42" s="53">
        <v>14</v>
      </c>
      <c r="C42" s="35" t="s">
        <v>36</v>
      </c>
      <c r="D42" s="36"/>
    </row>
    <row r="43" spans="1:4" s="10" customFormat="1" ht="12.75">
      <c r="A43" s="9"/>
      <c r="B43" s="54"/>
      <c r="C43" s="55" t="s">
        <v>116</v>
      </c>
      <c r="D43" s="38">
        <f>(B42*D42)</f>
        <v>0</v>
      </c>
    </row>
    <row r="44" spans="1:5" s="10" customFormat="1" ht="12.75">
      <c r="A44" s="9"/>
      <c r="B44" s="56"/>
      <c r="C44" s="57"/>
      <c r="D44" s="58"/>
      <c r="E44" s="59"/>
    </row>
    <row r="45" spans="1:4" s="23" customFormat="1" ht="25.5">
      <c r="A45" s="19" t="s">
        <v>117</v>
      </c>
      <c r="B45" s="60" t="s">
        <v>13</v>
      </c>
      <c r="C45" s="61" t="s">
        <v>14</v>
      </c>
      <c r="D45" s="22" t="s">
        <v>15</v>
      </c>
    </row>
    <row r="46" spans="1:4" s="10" customFormat="1" ht="12.75">
      <c r="A46" s="24"/>
      <c r="B46" s="52" t="s">
        <v>118</v>
      </c>
      <c r="C46" s="25"/>
      <c r="D46" s="26"/>
    </row>
    <row r="47" spans="1:4" s="10" customFormat="1" ht="12.75">
      <c r="A47" s="24"/>
      <c r="B47" s="62" t="s">
        <v>119</v>
      </c>
      <c r="C47" s="51"/>
      <c r="D47" s="29"/>
    </row>
    <row r="48" spans="1:4" s="10" customFormat="1" ht="25.5">
      <c r="A48" s="24"/>
      <c r="B48" s="62" t="s">
        <v>120</v>
      </c>
      <c r="C48" s="51"/>
      <c r="D48" s="29"/>
    </row>
    <row r="49" spans="1:4" s="10" customFormat="1" ht="12.75">
      <c r="A49" s="24"/>
      <c r="B49" s="52" t="s">
        <v>121</v>
      </c>
      <c r="C49" s="51"/>
      <c r="D49" s="29"/>
    </row>
    <row r="50" spans="1:4" s="10" customFormat="1" ht="25.5">
      <c r="A50" s="24"/>
      <c r="B50" s="62" t="s">
        <v>122</v>
      </c>
      <c r="C50" s="51"/>
      <c r="D50" s="29"/>
    </row>
    <row r="51" spans="1:4" s="10" customFormat="1" ht="12.75">
      <c r="A51" s="24"/>
      <c r="B51" s="52" t="s">
        <v>123</v>
      </c>
      <c r="C51" s="51"/>
      <c r="D51" s="29"/>
    </row>
    <row r="52" spans="1:4" s="10" customFormat="1" ht="12.75">
      <c r="A52" s="30" t="s">
        <v>33</v>
      </c>
      <c r="B52" s="74" t="s">
        <v>115</v>
      </c>
      <c r="C52" s="51"/>
      <c r="D52" s="32"/>
    </row>
    <row r="53" spans="1:4" s="10" customFormat="1" ht="12.75">
      <c r="A53" s="33" t="s">
        <v>35</v>
      </c>
      <c r="B53" s="34">
        <v>14</v>
      </c>
      <c r="C53" s="35" t="s">
        <v>36</v>
      </c>
      <c r="D53" s="36"/>
    </row>
    <row r="54" spans="1:4" s="42" customFormat="1" ht="12.75">
      <c r="A54" s="39"/>
      <c r="B54" s="40"/>
      <c r="C54" s="37" t="s">
        <v>116</v>
      </c>
      <c r="D54" s="41">
        <f>(B53*D53)</f>
        <v>0</v>
      </c>
    </row>
    <row r="56" spans="1:4" s="23" customFormat="1" ht="25.5">
      <c r="A56" s="19" t="s">
        <v>124</v>
      </c>
      <c r="B56" s="20" t="s">
        <v>13</v>
      </c>
      <c r="C56" s="21" t="s">
        <v>14</v>
      </c>
      <c r="D56" s="22" t="s">
        <v>15</v>
      </c>
    </row>
    <row r="57" spans="1:4" s="10" customFormat="1" ht="25.5">
      <c r="A57" s="63"/>
      <c r="B57" s="62" t="s">
        <v>125</v>
      </c>
      <c r="C57" s="25"/>
      <c r="D57" s="26"/>
    </row>
    <row r="58" spans="1:4" s="10" customFormat="1" ht="25.5">
      <c r="A58" s="63"/>
      <c r="B58" s="27" t="s">
        <v>126</v>
      </c>
      <c r="C58" s="28"/>
      <c r="D58" s="26"/>
    </row>
    <row r="59" spans="1:4" s="10" customFormat="1" ht="12.75">
      <c r="A59" s="63"/>
      <c r="B59" s="62" t="s">
        <v>127</v>
      </c>
      <c r="C59" s="28"/>
      <c r="D59" s="26"/>
    </row>
    <row r="60" spans="1:4" s="10" customFormat="1" ht="25.5">
      <c r="A60" s="63"/>
      <c r="B60" s="62" t="s">
        <v>128</v>
      </c>
      <c r="C60" s="51"/>
      <c r="D60" s="26"/>
    </row>
    <row r="61" spans="1:4" s="10" customFormat="1" ht="12.75">
      <c r="A61" s="63"/>
      <c r="B61" s="27" t="s">
        <v>129</v>
      </c>
      <c r="C61" s="51"/>
      <c r="D61" s="26"/>
    </row>
    <row r="62" spans="1:4" s="10" customFormat="1" ht="12.75">
      <c r="A62" s="63"/>
      <c r="B62" s="27" t="s">
        <v>130</v>
      </c>
      <c r="C62" s="51"/>
      <c r="D62" s="26"/>
    </row>
    <row r="63" spans="1:4" s="10" customFormat="1" ht="12.75">
      <c r="A63" s="63"/>
      <c r="B63" s="52" t="s">
        <v>131</v>
      </c>
      <c r="C63" s="51"/>
      <c r="D63" s="26"/>
    </row>
    <row r="64" spans="1:4" s="10" customFormat="1" ht="12.75">
      <c r="A64" s="63"/>
      <c r="B64" s="62" t="s">
        <v>132</v>
      </c>
      <c r="C64" s="51"/>
      <c r="D64" s="26"/>
    </row>
    <row r="65" spans="1:4" s="10" customFormat="1" ht="12.75">
      <c r="A65" s="63"/>
      <c r="B65" s="62" t="s">
        <v>133</v>
      </c>
      <c r="C65" s="51"/>
      <c r="D65" s="26"/>
    </row>
    <row r="66" spans="1:4" s="10" customFormat="1" ht="12.75">
      <c r="A66" s="63"/>
      <c r="B66" s="62" t="s">
        <v>134</v>
      </c>
      <c r="C66" s="51"/>
      <c r="D66" s="26"/>
    </row>
    <row r="67" spans="1:4" s="10" customFormat="1" ht="25.5">
      <c r="A67" s="30" t="s">
        <v>33</v>
      </c>
      <c r="B67" s="74" t="s">
        <v>135</v>
      </c>
      <c r="C67" s="51"/>
      <c r="D67" s="32"/>
    </row>
    <row r="68" spans="1:4" s="10" customFormat="1" ht="12.75">
      <c r="A68" s="33" t="s">
        <v>35</v>
      </c>
      <c r="B68" s="34">
        <v>1</v>
      </c>
      <c r="C68" s="35" t="s">
        <v>36</v>
      </c>
      <c r="D68" s="36"/>
    </row>
    <row r="69" spans="3:4" ht="15">
      <c r="C69" s="37" t="s">
        <v>36</v>
      </c>
      <c r="D69" s="44">
        <f>(B68*D68)</f>
        <v>0</v>
      </c>
    </row>
    <row r="71" spans="1:4" s="23" customFormat="1" ht="25.5">
      <c r="A71" s="19" t="s">
        <v>136</v>
      </c>
      <c r="B71" s="20" t="s">
        <v>13</v>
      </c>
      <c r="C71" s="21" t="s">
        <v>14</v>
      </c>
      <c r="D71" s="22" t="s">
        <v>15</v>
      </c>
    </row>
    <row r="72" spans="1:4" s="10" customFormat="1" ht="12.75">
      <c r="A72" s="24"/>
      <c r="B72" s="62" t="s">
        <v>137</v>
      </c>
      <c r="C72" s="25"/>
      <c r="D72" s="26"/>
    </row>
    <row r="73" spans="1:4" s="10" customFormat="1" ht="12.75">
      <c r="A73" s="24"/>
      <c r="B73" s="62" t="s">
        <v>138</v>
      </c>
      <c r="C73" s="51"/>
      <c r="D73" s="26"/>
    </row>
    <row r="74" spans="1:4" s="10" customFormat="1" ht="12.75">
      <c r="A74" s="24"/>
      <c r="B74" s="62" t="s">
        <v>139</v>
      </c>
      <c r="C74" s="51"/>
      <c r="D74" s="26"/>
    </row>
    <row r="75" spans="1:4" s="10" customFormat="1" ht="12.75">
      <c r="A75" s="24"/>
      <c r="B75" s="62" t="s">
        <v>140</v>
      </c>
      <c r="C75" s="51"/>
      <c r="D75" s="29"/>
    </row>
    <row r="76" spans="1:4" s="10" customFormat="1" ht="12.75">
      <c r="A76" s="24"/>
      <c r="B76" s="62" t="s">
        <v>141</v>
      </c>
      <c r="C76" s="51"/>
      <c r="D76" s="29"/>
    </row>
    <row r="77" spans="1:4" s="10" customFormat="1" ht="25.5">
      <c r="A77" s="30" t="s">
        <v>33</v>
      </c>
      <c r="B77" s="74" t="s">
        <v>135</v>
      </c>
      <c r="C77" s="51"/>
      <c r="D77" s="32"/>
    </row>
    <row r="78" spans="1:4" s="10" customFormat="1" ht="12.75">
      <c r="A78" s="33" t="s">
        <v>35</v>
      </c>
      <c r="B78" s="34">
        <v>1</v>
      </c>
      <c r="C78" s="35" t="s">
        <v>36</v>
      </c>
      <c r="D78" s="36"/>
    </row>
    <row r="79" spans="3:4" ht="15">
      <c r="C79" s="37" t="s">
        <v>36</v>
      </c>
      <c r="D79" s="44">
        <f>(B78*D78)</f>
        <v>0</v>
      </c>
    </row>
    <row r="81" spans="1:4" s="23" customFormat="1" ht="38.25">
      <c r="A81" s="19" t="s">
        <v>142</v>
      </c>
      <c r="B81" s="20" t="s">
        <v>13</v>
      </c>
      <c r="C81" s="21" t="s">
        <v>14</v>
      </c>
      <c r="D81" s="22" t="s">
        <v>15</v>
      </c>
    </row>
    <row r="82" spans="1:4" s="65" customFormat="1" ht="25.5">
      <c r="A82" s="63"/>
      <c r="B82" s="62" t="s">
        <v>143</v>
      </c>
      <c r="C82" s="51"/>
      <c r="D82" s="64"/>
    </row>
    <row r="83" spans="1:4" s="65" customFormat="1" ht="25.5">
      <c r="A83" s="66"/>
      <c r="B83" s="62" t="s">
        <v>144</v>
      </c>
      <c r="C83" s="51"/>
      <c r="D83" s="64"/>
    </row>
    <row r="84" spans="1:4" s="65" customFormat="1" ht="12.75">
      <c r="A84" s="66"/>
      <c r="B84" s="52" t="s">
        <v>145</v>
      </c>
      <c r="C84" s="51"/>
      <c r="D84" s="64"/>
    </row>
    <row r="85" spans="1:4" s="65" customFormat="1" ht="25.5">
      <c r="A85" s="66"/>
      <c r="B85" s="52" t="s">
        <v>146</v>
      </c>
      <c r="C85" s="51"/>
      <c r="D85" s="64"/>
    </row>
    <row r="86" spans="1:4" s="65" customFormat="1" ht="12.75">
      <c r="A86" s="66"/>
      <c r="B86" s="52" t="s">
        <v>147</v>
      </c>
      <c r="C86" s="51"/>
      <c r="D86" s="64"/>
    </row>
    <row r="87" spans="1:4" s="65" customFormat="1" ht="25.5">
      <c r="A87" s="66"/>
      <c r="B87" s="52" t="s">
        <v>148</v>
      </c>
      <c r="C87" s="51"/>
      <c r="D87" s="64"/>
    </row>
    <row r="88" spans="1:4" s="10" customFormat="1" ht="12.75">
      <c r="A88" s="33" t="s">
        <v>35</v>
      </c>
      <c r="B88" s="34">
        <v>1</v>
      </c>
      <c r="C88" s="35" t="s">
        <v>36</v>
      </c>
      <c r="D88" s="36"/>
    </row>
    <row r="89" spans="3:4" ht="15">
      <c r="C89" s="37" t="s">
        <v>36</v>
      </c>
      <c r="D89" s="44">
        <f>(B88*D88)</f>
        <v>0</v>
      </c>
    </row>
    <row r="91" spans="1:4" s="23" customFormat="1" ht="38.25">
      <c r="A91" s="19" t="s">
        <v>149</v>
      </c>
      <c r="B91" s="20" t="s">
        <v>13</v>
      </c>
      <c r="C91" s="21" t="s">
        <v>14</v>
      </c>
      <c r="D91" s="22" t="s">
        <v>15</v>
      </c>
    </row>
    <row r="92" spans="1:4" s="65" customFormat="1" ht="12.75">
      <c r="A92" s="63"/>
      <c r="B92" s="27" t="s">
        <v>150</v>
      </c>
      <c r="C92" s="51"/>
      <c r="D92" s="64"/>
    </row>
    <row r="93" spans="1:4" s="65" customFormat="1" ht="12.75">
      <c r="A93" s="63"/>
      <c r="B93" s="27" t="s">
        <v>151</v>
      </c>
      <c r="C93" s="51"/>
      <c r="D93" s="64"/>
    </row>
    <row r="94" spans="1:4" s="65" customFormat="1" ht="12.75">
      <c r="A94" s="63"/>
      <c r="B94" s="27" t="s">
        <v>152</v>
      </c>
      <c r="C94" s="51"/>
      <c r="D94" s="64"/>
    </row>
    <row r="95" spans="1:4" s="65" customFormat="1" ht="12.75">
      <c r="A95" s="63"/>
      <c r="B95" s="27" t="s">
        <v>153</v>
      </c>
      <c r="C95" s="51"/>
      <c r="D95" s="64"/>
    </row>
    <row r="96" spans="1:4" s="65" customFormat="1" ht="38.25">
      <c r="A96" s="63"/>
      <c r="B96" s="27" t="s">
        <v>154</v>
      </c>
      <c r="C96" s="51"/>
      <c r="D96" s="64"/>
    </row>
    <row r="97" spans="1:4" s="65" customFormat="1" ht="12.75">
      <c r="A97" s="63"/>
      <c r="B97" s="27" t="s">
        <v>155</v>
      </c>
      <c r="C97" s="51"/>
      <c r="D97" s="64"/>
    </row>
    <row r="98" spans="1:4" s="65" customFormat="1" ht="12.75">
      <c r="A98" s="63"/>
      <c r="B98" s="27" t="s">
        <v>156</v>
      </c>
      <c r="C98" s="51"/>
      <c r="D98" s="64"/>
    </row>
    <row r="99" spans="1:4" s="65" customFormat="1" ht="25.5">
      <c r="A99" s="63"/>
      <c r="B99" s="27" t="s">
        <v>157</v>
      </c>
      <c r="C99" s="51"/>
      <c r="D99" s="64"/>
    </row>
    <row r="100" spans="1:4" s="65" customFormat="1" ht="12.75">
      <c r="A100" s="63"/>
      <c r="B100" s="27" t="s">
        <v>158</v>
      </c>
      <c r="C100" s="51"/>
      <c r="D100" s="64"/>
    </row>
    <row r="101" spans="1:4" s="65" customFormat="1" ht="25.5">
      <c r="A101" s="63"/>
      <c r="B101" s="27" t="s">
        <v>159</v>
      </c>
      <c r="C101" s="51"/>
      <c r="D101" s="64"/>
    </row>
    <row r="102" spans="1:4" s="65" customFormat="1" ht="25.5">
      <c r="A102" s="63"/>
      <c r="B102" s="27" t="s">
        <v>160</v>
      </c>
      <c r="C102" s="51"/>
      <c r="D102" s="64"/>
    </row>
    <row r="103" spans="1:4" s="65" customFormat="1" ht="12.75">
      <c r="A103" s="63"/>
      <c r="B103" s="27" t="s">
        <v>161</v>
      </c>
      <c r="C103" s="51"/>
      <c r="D103" s="64"/>
    </row>
    <row r="104" spans="1:4" s="65" customFormat="1" ht="12.75">
      <c r="A104" s="66"/>
      <c r="B104" s="27" t="s">
        <v>162</v>
      </c>
      <c r="C104" s="51"/>
      <c r="D104" s="64"/>
    </row>
    <row r="105" spans="1:4" s="65" customFormat="1" ht="25.5">
      <c r="A105" s="66"/>
      <c r="B105" s="27" t="s">
        <v>163</v>
      </c>
      <c r="C105" s="51"/>
      <c r="D105" s="64"/>
    </row>
    <row r="106" spans="1:4" s="65" customFormat="1" ht="12.75">
      <c r="A106" s="66"/>
      <c r="B106" s="27" t="s">
        <v>164</v>
      </c>
      <c r="C106" s="51"/>
      <c r="D106" s="64"/>
    </row>
    <row r="107" spans="1:4" s="65" customFormat="1" ht="12.75">
      <c r="A107" s="66"/>
      <c r="B107" s="27" t="s">
        <v>141</v>
      </c>
      <c r="C107" s="51"/>
      <c r="D107" s="64"/>
    </row>
    <row r="108" spans="1:4" s="10" customFormat="1" ht="25.5">
      <c r="A108" s="30" t="s">
        <v>33</v>
      </c>
      <c r="B108" s="74" t="s">
        <v>135</v>
      </c>
      <c r="C108" s="51"/>
      <c r="D108" s="32"/>
    </row>
    <row r="109" spans="1:4" s="10" customFormat="1" ht="12.75">
      <c r="A109" s="33" t="s">
        <v>35</v>
      </c>
      <c r="B109" s="34">
        <v>1</v>
      </c>
      <c r="C109" s="35" t="s">
        <v>36</v>
      </c>
      <c r="D109" s="36"/>
    </row>
    <row r="110" spans="3:4" ht="15">
      <c r="C110" s="37" t="s">
        <v>36</v>
      </c>
      <c r="D110" s="44">
        <f>(B109*D109)</f>
        <v>0</v>
      </c>
    </row>
    <row r="111" spans="1:4" ht="15">
      <c r="A111" s="67"/>
      <c r="B111" s="67"/>
      <c r="C111" s="47"/>
      <c r="D111" s="48"/>
    </row>
    <row r="112" spans="1:4" s="23" customFormat="1" ht="25.5">
      <c r="A112" s="19" t="s">
        <v>165</v>
      </c>
      <c r="B112" s="20" t="s">
        <v>13</v>
      </c>
      <c r="C112" s="21" t="s">
        <v>14</v>
      </c>
      <c r="D112" s="22" t="s">
        <v>15</v>
      </c>
    </row>
    <row r="113" spans="1:4" s="65" customFormat="1" ht="12.75">
      <c r="A113" s="63"/>
      <c r="B113" s="27" t="s">
        <v>166</v>
      </c>
      <c r="C113" s="51"/>
      <c r="D113" s="64"/>
    </row>
    <row r="114" spans="1:4" s="65" customFormat="1" ht="12.75">
      <c r="A114" s="63"/>
      <c r="B114" s="27" t="s">
        <v>167</v>
      </c>
      <c r="C114" s="51"/>
      <c r="D114" s="64"/>
    </row>
    <row r="115" spans="1:4" s="65" customFormat="1" ht="12.75">
      <c r="A115" s="63"/>
      <c r="B115" s="27" t="s">
        <v>168</v>
      </c>
      <c r="C115" s="51"/>
      <c r="D115" s="64"/>
    </row>
    <row r="116" spans="1:4" s="65" customFormat="1" ht="12.75">
      <c r="A116" s="63"/>
      <c r="B116" s="27" t="s">
        <v>169</v>
      </c>
      <c r="C116" s="51"/>
      <c r="D116" s="64"/>
    </row>
    <row r="117" spans="1:4" s="65" customFormat="1" ht="12.75">
      <c r="A117" s="63"/>
      <c r="B117" s="27" t="s">
        <v>170</v>
      </c>
      <c r="C117" s="51"/>
      <c r="D117" s="64"/>
    </row>
    <row r="118" spans="1:4" s="65" customFormat="1" ht="25.5">
      <c r="A118" s="63"/>
      <c r="B118" s="27" t="s">
        <v>171</v>
      </c>
      <c r="C118" s="51"/>
      <c r="D118" s="64"/>
    </row>
    <row r="119" spans="1:4" s="65" customFormat="1" ht="12.75">
      <c r="A119" s="63"/>
      <c r="B119" s="27" t="s">
        <v>172</v>
      </c>
      <c r="C119" s="51"/>
      <c r="D119" s="64"/>
    </row>
    <row r="120" spans="1:4" s="65" customFormat="1" ht="38.25">
      <c r="A120" s="63"/>
      <c r="B120" s="27" t="s">
        <v>173</v>
      </c>
      <c r="C120" s="51"/>
      <c r="D120" s="64"/>
    </row>
    <row r="121" spans="1:4" s="65" customFormat="1" ht="51">
      <c r="A121" s="63"/>
      <c r="B121" s="27" t="s">
        <v>174</v>
      </c>
      <c r="C121" s="51"/>
      <c r="D121" s="64"/>
    </row>
    <row r="122" spans="1:4" s="65" customFormat="1" ht="25.5">
      <c r="A122" s="63"/>
      <c r="B122" s="27" t="s">
        <v>175</v>
      </c>
      <c r="C122" s="51"/>
      <c r="D122" s="64"/>
    </row>
    <row r="123" spans="1:4" s="65" customFormat="1" ht="12.75">
      <c r="A123" s="63"/>
      <c r="B123" s="27" t="s">
        <v>141</v>
      </c>
      <c r="C123" s="51"/>
      <c r="D123" s="64"/>
    </row>
    <row r="124" spans="1:4" s="10" customFormat="1" ht="25.5">
      <c r="A124" s="30" t="s">
        <v>33</v>
      </c>
      <c r="B124" s="74" t="s">
        <v>135</v>
      </c>
      <c r="C124" s="31"/>
      <c r="D124" s="32"/>
    </row>
    <row r="125" spans="1:4" s="10" customFormat="1" ht="12.75">
      <c r="A125" s="33" t="s">
        <v>35</v>
      </c>
      <c r="B125" s="34">
        <v>1</v>
      </c>
      <c r="C125" s="35" t="s">
        <v>36</v>
      </c>
      <c r="D125" s="36"/>
    </row>
    <row r="126" spans="3:4" ht="15">
      <c r="C126" s="37" t="s">
        <v>36</v>
      </c>
      <c r="D126" s="44">
        <f>(B125*D125)</f>
        <v>0</v>
      </c>
    </row>
    <row r="127" spans="1:4" ht="15">
      <c r="A127" s="67"/>
      <c r="B127" s="67"/>
      <c r="C127" s="47"/>
      <c r="D127" s="48"/>
    </row>
    <row r="128" spans="1:4" s="23" customFormat="1" ht="12.75">
      <c r="A128" s="19" t="s">
        <v>176</v>
      </c>
      <c r="B128" s="20" t="s">
        <v>13</v>
      </c>
      <c r="C128" s="21" t="s">
        <v>14</v>
      </c>
      <c r="D128" s="22" t="s">
        <v>15</v>
      </c>
    </row>
    <row r="129" spans="1:4" s="65" customFormat="1" ht="12.75">
      <c r="A129" s="63"/>
      <c r="B129" s="27" t="s">
        <v>177</v>
      </c>
      <c r="C129" s="51"/>
      <c r="D129" s="64"/>
    </row>
    <row r="130" spans="1:4" s="65" customFormat="1" ht="12.75">
      <c r="A130" s="63"/>
      <c r="B130" s="27" t="s">
        <v>178</v>
      </c>
      <c r="C130" s="51"/>
      <c r="D130" s="64"/>
    </row>
    <row r="131" spans="1:4" s="65" customFormat="1" ht="12.75">
      <c r="A131" s="63"/>
      <c r="B131" s="27" t="s">
        <v>179</v>
      </c>
      <c r="C131" s="51"/>
      <c r="D131" s="64"/>
    </row>
    <row r="132" spans="1:4" s="10" customFormat="1" ht="12.75">
      <c r="A132" s="30" t="s">
        <v>33</v>
      </c>
      <c r="B132" s="74" t="s">
        <v>180</v>
      </c>
      <c r="C132" s="51"/>
      <c r="D132" s="32"/>
    </row>
    <row r="133" spans="1:4" s="10" customFormat="1" ht="12.75">
      <c r="A133" s="33" t="s">
        <v>35</v>
      </c>
      <c r="B133" s="34">
        <v>1</v>
      </c>
      <c r="C133" s="35" t="s">
        <v>36</v>
      </c>
      <c r="D133" s="36"/>
    </row>
    <row r="134" spans="3:4" ht="15">
      <c r="C134" s="37" t="s">
        <v>36</v>
      </c>
      <c r="D134" s="44">
        <f>(B133*D133)</f>
        <v>0</v>
      </c>
    </row>
    <row r="135" spans="1:4" ht="15">
      <c r="A135" s="67"/>
      <c r="B135" s="67"/>
      <c r="C135" s="47"/>
      <c r="D135" s="48"/>
    </row>
    <row r="136" spans="1:4" s="23" customFormat="1" ht="38.25">
      <c r="A136" s="19" t="s">
        <v>181</v>
      </c>
      <c r="B136" s="20" t="s">
        <v>13</v>
      </c>
      <c r="C136" s="21" t="s">
        <v>14</v>
      </c>
      <c r="D136" s="22" t="s">
        <v>15</v>
      </c>
    </row>
    <row r="137" spans="1:4" s="65" customFormat="1" ht="25.5">
      <c r="A137" s="63"/>
      <c r="B137" s="27" t="s">
        <v>182</v>
      </c>
      <c r="C137" s="51"/>
      <c r="D137" s="64"/>
    </row>
    <row r="138" spans="1:4" s="65" customFormat="1" ht="25.5">
      <c r="A138" s="63"/>
      <c r="B138" s="27" t="s">
        <v>183</v>
      </c>
      <c r="C138" s="51"/>
      <c r="D138" s="64"/>
    </row>
    <row r="139" spans="1:4" s="65" customFormat="1" ht="25.5">
      <c r="A139" s="63"/>
      <c r="B139" s="27" t="s">
        <v>184</v>
      </c>
      <c r="C139" s="51"/>
      <c r="D139" s="64"/>
    </row>
    <row r="140" spans="1:4" s="65" customFormat="1" ht="25.5">
      <c r="A140" s="63"/>
      <c r="B140" s="27" t="s">
        <v>185</v>
      </c>
      <c r="C140" s="51"/>
      <c r="D140" s="64"/>
    </row>
    <row r="141" spans="1:4" s="65" customFormat="1" ht="25.5">
      <c r="A141" s="63"/>
      <c r="B141" s="27" t="s">
        <v>186</v>
      </c>
      <c r="C141" s="51"/>
      <c r="D141" s="64"/>
    </row>
    <row r="142" spans="1:4" s="65" customFormat="1" ht="25.5">
      <c r="A142" s="63"/>
      <c r="B142" s="27" t="s">
        <v>187</v>
      </c>
      <c r="C142" s="51"/>
      <c r="D142" s="64"/>
    </row>
    <row r="143" spans="1:4" s="65" customFormat="1" ht="25.5">
      <c r="A143" s="63"/>
      <c r="B143" s="27" t="s">
        <v>188</v>
      </c>
      <c r="C143" s="51"/>
      <c r="D143" s="64"/>
    </row>
    <row r="144" spans="1:4" s="65" customFormat="1" ht="25.5">
      <c r="A144" s="63"/>
      <c r="B144" s="27" t="s">
        <v>189</v>
      </c>
      <c r="C144" s="51"/>
      <c r="D144" s="64"/>
    </row>
    <row r="145" spans="1:4" s="65" customFormat="1" ht="25.5">
      <c r="A145" s="63"/>
      <c r="B145" s="27" t="s">
        <v>190</v>
      </c>
      <c r="C145" s="51"/>
      <c r="D145" s="64"/>
    </row>
    <row r="146" spans="1:4" s="65" customFormat="1" ht="25.5">
      <c r="A146" s="63"/>
      <c r="B146" s="27" t="s">
        <v>191</v>
      </c>
      <c r="C146" s="51"/>
      <c r="D146" s="64"/>
    </row>
    <row r="147" spans="1:4" s="65" customFormat="1" ht="25.5">
      <c r="A147" s="63"/>
      <c r="B147" s="27" t="s">
        <v>192</v>
      </c>
      <c r="C147" s="51"/>
      <c r="D147" s="64"/>
    </row>
    <row r="148" spans="1:4" s="65" customFormat="1" ht="25.5">
      <c r="A148" s="63"/>
      <c r="B148" s="27" t="s">
        <v>193</v>
      </c>
      <c r="C148" s="51"/>
      <c r="D148" s="64"/>
    </row>
    <row r="149" spans="1:4" s="65" customFormat="1" ht="25.5">
      <c r="A149" s="63"/>
      <c r="B149" s="27" t="s">
        <v>194</v>
      </c>
      <c r="C149" s="51"/>
      <c r="D149" s="64"/>
    </row>
    <row r="150" spans="1:4" s="65" customFormat="1" ht="12.75">
      <c r="A150" s="63"/>
      <c r="B150" s="27" t="s">
        <v>195</v>
      </c>
      <c r="C150" s="51"/>
      <c r="D150" s="64"/>
    </row>
    <row r="151" spans="1:4" s="65" customFormat="1" ht="12.75">
      <c r="A151" s="63"/>
      <c r="B151" s="27" t="s">
        <v>196</v>
      </c>
      <c r="C151" s="51"/>
      <c r="D151" s="64"/>
    </row>
    <row r="152" spans="1:4" s="65" customFormat="1" ht="12.75">
      <c r="A152" s="63"/>
      <c r="B152" s="27" t="s">
        <v>197</v>
      </c>
      <c r="C152" s="51"/>
      <c r="D152" s="64"/>
    </row>
    <row r="153" spans="1:4" s="65" customFormat="1" ht="12.75">
      <c r="A153" s="63"/>
      <c r="B153" s="27" t="s">
        <v>198</v>
      </c>
      <c r="C153" s="51"/>
      <c r="D153" s="64"/>
    </row>
    <row r="154" spans="1:4" s="65" customFormat="1" ht="25.5">
      <c r="A154" s="63"/>
      <c r="B154" s="27" t="s">
        <v>199</v>
      </c>
      <c r="C154" s="51"/>
      <c r="D154" s="64"/>
    </row>
    <row r="155" spans="1:4" s="65" customFormat="1" ht="12.75">
      <c r="A155" s="63"/>
      <c r="B155" s="27" t="s">
        <v>200</v>
      </c>
      <c r="C155" s="51"/>
      <c r="D155" s="64"/>
    </row>
    <row r="156" spans="1:4" s="65" customFormat="1" ht="12.75">
      <c r="A156" s="63"/>
      <c r="B156" s="27" t="s">
        <v>201</v>
      </c>
      <c r="C156" s="51"/>
      <c r="D156" s="64"/>
    </row>
    <row r="157" spans="1:4" s="65" customFormat="1" ht="12.75">
      <c r="A157" s="63"/>
      <c r="B157" s="27" t="s">
        <v>202</v>
      </c>
      <c r="C157" s="51"/>
      <c r="D157" s="64"/>
    </row>
    <row r="158" spans="1:4" s="65" customFormat="1" ht="25.5">
      <c r="A158" s="63"/>
      <c r="B158" s="27" t="s">
        <v>203</v>
      </c>
      <c r="C158" s="51"/>
      <c r="D158" s="64"/>
    </row>
    <row r="159" spans="1:4" s="65" customFormat="1" ht="12.75">
      <c r="A159" s="63"/>
      <c r="B159" s="27" t="s">
        <v>204</v>
      </c>
      <c r="C159" s="51"/>
      <c r="D159" s="64"/>
    </row>
    <row r="160" spans="1:4" s="65" customFormat="1" ht="38.25">
      <c r="A160" s="66"/>
      <c r="B160" s="27" t="s">
        <v>205</v>
      </c>
      <c r="C160" s="51"/>
      <c r="D160" s="64"/>
    </row>
    <row r="161" spans="1:4" s="65" customFormat="1" ht="12.75">
      <c r="A161" s="66"/>
      <c r="B161" s="27" t="s">
        <v>141</v>
      </c>
      <c r="C161" s="51"/>
      <c r="D161" s="64"/>
    </row>
    <row r="162" spans="1:4" s="10" customFormat="1" ht="25.5">
      <c r="A162" s="30" t="s">
        <v>33</v>
      </c>
      <c r="B162" s="74" t="s">
        <v>135</v>
      </c>
      <c r="C162" s="51"/>
      <c r="D162" s="32"/>
    </row>
    <row r="163" spans="1:4" s="10" customFormat="1" ht="12.75">
      <c r="A163" s="33" t="s">
        <v>35</v>
      </c>
      <c r="B163" s="34">
        <v>1</v>
      </c>
      <c r="C163" s="35" t="s">
        <v>36</v>
      </c>
      <c r="D163" s="36"/>
    </row>
    <row r="164" spans="3:4" ht="15">
      <c r="C164" s="37" t="s">
        <v>36</v>
      </c>
      <c r="D164" s="44">
        <f>(B163*D163)</f>
        <v>0</v>
      </c>
    </row>
    <row r="165" spans="1:4" ht="15">
      <c r="A165" s="67"/>
      <c r="B165" s="67"/>
      <c r="C165" s="47"/>
      <c r="D165" s="48"/>
    </row>
    <row r="166" spans="1:4" s="23" customFormat="1" ht="12.75">
      <c r="A166" s="19" t="s">
        <v>206</v>
      </c>
      <c r="B166" s="20" t="s">
        <v>13</v>
      </c>
      <c r="C166" s="21" t="s">
        <v>14</v>
      </c>
      <c r="D166" s="22" t="s">
        <v>15</v>
      </c>
    </row>
    <row r="167" spans="1:4" s="65" customFormat="1" ht="25.5">
      <c r="A167" s="63"/>
      <c r="B167" s="27" t="s">
        <v>207</v>
      </c>
      <c r="C167" s="51"/>
      <c r="D167" s="64"/>
    </row>
    <row r="168" spans="1:4" s="65" customFormat="1" ht="12.75">
      <c r="A168" s="63"/>
      <c r="B168" s="27" t="s">
        <v>208</v>
      </c>
      <c r="C168" s="51"/>
      <c r="D168" s="64"/>
    </row>
    <row r="169" spans="1:4" s="65" customFormat="1" ht="12.75">
      <c r="A169" s="63"/>
      <c r="B169" s="27" t="s">
        <v>209</v>
      </c>
      <c r="C169" s="51"/>
      <c r="D169" s="64"/>
    </row>
    <row r="170" spans="1:4" s="65" customFormat="1" ht="12.75">
      <c r="A170" s="63"/>
      <c r="B170" s="27" t="s">
        <v>210</v>
      </c>
      <c r="C170" s="51"/>
      <c r="D170" s="64"/>
    </row>
    <row r="171" spans="1:4" s="65" customFormat="1" ht="12.75">
      <c r="A171" s="63"/>
      <c r="B171" s="27" t="s">
        <v>211</v>
      </c>
      <c r="C171" s="51"/>
      <c r="D171" s="64"/>
    </row>
    <row r="172" spans="1:4" s="65" customFormat="1" ht="25.5">
      <c r="A172" s="63"/>
      <c r="B172" s="27" t="s">
        <v>212</v>
      </c>
      <c r="C172" s="51"/>
      <c r="D172" s="64"/>
    </row>
    <row r="173" spans="1:4" s="65" customFormat="1" ht="12.75">
      <c r="A173" s="63"/>
      <c r="B173" s="27" t="s">
        <v>213</v>
      </c>
      <c r="C173" s="51"/>
      <c r="D173" s="64"/>
    </row>
    <row r="174" spans="1:4" s="65" customFormat="1" ht="25.5">
      <c r="A174" s="63"/>
      <c r="B174" s="27" t="s">
        <v>214</v>
      </c>
      <c r="C174" s="51"/>
      <c r="D174" s="64"/>
    </row>
    <row r="175" spans="1:4" s="65" customFormat="1" ht="12.75">
      <c r="A175" s="63"/>
      <c r="B175" s="27" t="s">
        <v>215</v>
      </c>
      <c r="C175" s="51"/>
      <c r="D175" s="64"/>
    </row>
    <row r="176" spans="1:4" s="65" customFormat="1" ht="12.75">
      <c r="A176" s="63"/>
      <c r="B176" s="27" t="s">
        <v>216</v>
      </c>
      <c r="C176" s="51"/>
      <c r="D176" s="64"/>
    </row>
    <row r="177" spans="1:4" s="65" customFormat="1" ht="25.5">
      <c r="A177" s="63"/>
      <c r="B177" s="27" t="s">
        <v>217</v>
      </c>
      <c r="C177" s="51"/>
      <c r="D177" s="64"/>
    </row>
    <row r="178" spans="1:4" s="65" customFormat="1" ht="12.75">
      <c r="A178" s="63"/>
      <c r="B178" s="27" t="s">
        <v>218</v>
      </c>
      <c r="C178" s="51"/>
      <c r="D178" s="64"/>
    </row>
    <row r="179" spans="1:4" s="65" customFormat="1" ht="25.5">
      <c r="A179" s="66"/>
      <c r="B179" s="27" t="s">
        <v>219</v>
      </c>
      <c r="C179" s="51"/>
      <c r="D179" s="64"/>
    </row>
    <row r="180" spans="1:4" s="10" customFormat="1" ht="25.5">
      <c r="A180" s="30" t="s">
        <v>33</v>
      </c>
      <c r="B180" s="74" t="s">
        <v>135</v>
      </c>
      <c r="C180" s="51"/>
      <c r="D180" s="32"/>
    </row>
    <row r="181" spans="1:4" s="10" customFormat="1" ht="12.75">
      <c r="A181" s="33" t="s">
        <v>35</v>
      </c>
      <c r="B181" s="34">
        <v>1</v>
      </c>
      <c r="C181" s="35" t="s">
        <v>36</v>
      </c>
      <c r="D181" s="36"/>
    </row>
    <row r="182" spans="3:4" ht="15">
      <c r="C182" s="37" t="s">
        <v>36</v>
      </c>
      <c r="D182" s="44">
        <f>(B181*D181)</f>
        <v>0</v>
      </c>
    </row>
    <row r="184" spans="3:4" ht="30">
      <c r="C184" s="68" t="s">
        <v>220</v>
      </c>
      <c r="D184" s="44">
        <f>SUM($D$43,$D$43,$D$54,$D$69,$D$79,$D$89,$D$110,$D$126,$D$134,$D$164,$D$182)</f>
        <v>0</v>
      </c>
    </row>
  </sheetData>
  <sheetProtection selectLockedCells="1" selectUnlockedCells="1"/>
  <hyperlinks>
    <hyperlink ref="B18" r:id="rId1" display="http://www.cpubenchmark.net"/>
    <hyperlink ref="B21" r:id="rId2" display="http://www.videocardbenchmark.net"/>
  </hyperlinks>
  <printOptions/>
  <pageMargins left="0.7083333333333334" right="0.5118055555555555" top="0.7875" bottom="0.7875" header="0.31527777777777777" footer="0.31527777777777777"/>
  <pageSetup horizontalDpi="600" verticalDpi="600" orientation="landscape" paperSize="9" scale="54" r:id="rId3"/>
  <headerFooter alignWithMargins="0">
    <oddHeader>&amp;L&amp;9Janáčkova akademie múzických umění v Brně</oddHeader>
    <oddFooter>&amp;C&amp;9&amp;P</oddFooter>
  </headerFooter>
  <rowBreaks count="3" manualBreakCount="3">
    <brk id="54" max="255" man="1"/>
    <brk id="101" max="3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2018-02-08T10:42:35Z</cp:lastPrinted>
  <dcterms:created xsi:type="dcterms:W3CDTF">2015-04-02T07:33:13Z</dcterms:created>
  <dcterms:modified xsi:type="dcterms:W3CDTF">2018-02-08T14:49:41Z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